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28.106.188\home\triennale\2023国際芸術祭推進室\○事業グループ\10 会場関係\02 陶磁美術館\★★★ディスプレイ・インストール関係\陶磁美インストール＋レストランディスプレイ（プロポーザル）\01予算執行\公告用\"/>
    </mc:Choice>
  </mc:AlternateContent>
  <xr:revisionPtr revIDLastSave="0" documentId="13_ncr:1_{35B3A676-1D37-46CC-BD64-BE3FF69EF25A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表紙" sheetId="9" r:id="rId1"/>
    <sheet name="内訳（本館・陶芸館）" sheetId="4" r:id="rId2"/>
    <sheet name="内訳(レストラン）" sheetId="8" r:id="rId3"/>
  </sheets>
  <definedNames>
    <definedName name="_xlnm.Print_Area" localSheetId="2">'内訳(レストラン）'!$A$1:$S$82</definedName>
    <definedName name="_xlnm.Print_Area" localSheetId="1">'内訳（本館・陶芸館）'!$A$1:$O$75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" i="8" l="1"/>
  <c r="N74" i="8"/>
  <c r="N73" i="8"/>
  <c r="N72" i="8"/>
  <c r="N71" i="8"/>
  <c r="N69" i="8"/>
  <c r="N67" i="8"/>
  <c r="N65" i="8"/>
  <c r="N63" i="8"/>
  <c r="N61" i="8"/>
  <c r="N59" i="8"/>
  <c r="N57" i="8"/>
  <c r="N55" i="8"/>
  <c r="N41" i="8"/>
  <c r="N39" i="8"/>
  <c r="N37" i="8"/>
  <c r="N77" i="8"/>
  <c r="K36" i="4"/>
  <c r="N79" i="8" l="1"/>
  <c r="K71" i="4"/>
  <c r="N81" i="8" l="1"/>
  <c r="K72" i="4"/>
  <c r="K73" i="4" l="1"/>
</calcChain>
</file>

<file path=xl/sharedStrings.xml><?xml version="1.0" encoding="utf-8"?>
<sst xmlns="http://schemas.openxmlformats.org/spreadsheetml/2006/main" count="225" uniqueCount="119">
  <si>
    <t>設　  　計　  　書</t>
  </si>
  <si>
    <t>件　　名</t>
  </si>
  <si>
    <t>場　　所</t>
  </si>
  <si>
    <t>愛知県陶磁美術館</t>
  </si>
  <si>
    <t>設計金額</t>
  </si>
  <si>
    <t>金</t>
  </si>
  <si>
    <t>円</t>
  </si>
  <si>
    <t>　消費税及び地方消費税（10％）</t>
  </si>
  <si>
    <t>　</t>
  </si>
  <si>
    <t>国際芸術祭「あいち2025」に係る</t>
  </si>
  <si>
    <t>　概　　要</t>
  </si>
  <si>
    <t>工　　　　　　　期</t>
  </si>
  <si>
    <t>備　　　　　　　考</t>
  </si>
  <si>
    <t>積算内訳</t>
  </si>
  <si>
    <t>摘　　　 　要</t>
  </si>
  <si>
    <t>単位</t>
  </si>
  <si>
    <t>数　量</t>
  </si>
  <si>
    <t>単　　価</t>
  </si>
  <si>
    <t>金　　額</t>
  </si>
  <si>
    <t>備　　　考</t>
  </si>
  <si>
    <t>本館 1階ロビー</t>
  </si>
  <si>
    <t>式</t>
  </si>
  <si>
    <t>小計</t>
  </si>
  <si>
    <t>本館 展示室1-A</t>
  </si>
  <si>
    <t>西條茜</t>
  </si>
  <si>
    <t>本館 展示室1-B</t>
  </si>
  <si>
    <t>諸経費</t>
  </si>
  <si>
    <t>消費税</t>
  </si>
  <si>
    <t>合計</t>
  </si>
  <si>
    <t>名    　　称</t>
  </si>
  <si>
    <t>A.作品インストール</t>
  </si>
  <si>
    <t>エレナ・ダミアーニ</t>
  </si>
  <si>
    <t>床置き作品　造作・設置</t>
  </si>
  <si>
    <t>w3000mm,d4500mm,h762mm　ｽﾀｲﾛ,木材,ｼｰﾄ,ﾎﾜｲﾄｾﾒﾝﾄ</t>
  </si>
  <si>
    <t>陶芸館 中庭</t>
  </si>
  <si>
    <t>ハイブアース</t>
  </si>
  <si>
    <t>型枠制作</t>
  </si>
  <si>
    <t>パネコート12枚,垂木,ビス　現地組み立て</t>
  </si>
  <si>
    <t>B. テクニカル・機材　関連</t>
  </si>
  <si>
    <t>ワンゲシ・ムトゥ(The End of carrying All)</t>
  </si>
  <si>
    <t>設置作業｜プロジェクター天吊</t>
  </si>
  <si>
    <t>設置作業｜再生機設置</t>
  </si>
  <si>
    <t>台</t>
  </si>
  <si>
    <t>設置作業｜スピーカーシステム設置</t>
  </si>
  <si>
    <t>機材レンタル｜プロジェクター</t>
  </si>
  <si>
    <t>適合レンズ含む / 6~8000lm / Full HD~</t>
  </si>
  <si>
    <t>機材レンタル｜デジタルミキサー</t>
  </si>
  <si>
    <t>Behringer XR18  相当</t>
  </si>
  <si>
    <t>機材レンタル｜再生機</t>
  </si>
  <si>
    <t>FullHD映像同期再生 /5.1ch音声 / 再生用メディア含む</t>
  </si>
  <si>
    <t>機材レンタル｜5.1ch スピーカーシステム</t>
  </si>
  <si>
    <t>genelec 8030 / 7070A相当</t>
  </si>
  <si>
    <t>機材レンタル｜各種ケーブル類</t>
  </si>
  <si>
    <t>電源・音声・映像</t>
  </si>
  <si>
    <t>その他</t>
  </si>
  <si>
    <t>再生機に適合する映像データの書き出し</t>
  </si>
  <si>
    <t>設置作業｜メディアプレーヤー</t>
  </si>
  <si>
    <t>仮設壁の中に設置</t>
  </si>
  <si>
    <t>設置作業｜スピーカー</t>
  </si>
  <si>
    <t>設置作業｜アンプ</t>
  </si>
  <si>
    <t>仮設壁の中に配置</t>
  </si>
  <si>
    <t xml:space="preserve">適合レンズ含む/ 8~10000lm / Full HD~ </t>
  </si>
  <si>
    <t>機材レンタル｜メディアプレーヤー</t>
  </si>
  <si>
    <t>4K対応/ 再生用メディア含む</t>
  </si>
  <si>
    <t>機材レンタル｜スピーカー</t>
  </si>
  <si>
    <t>BOSE 101MM 相当/白</t>
  </si>
  <si>
    <t>機材レンタル｜アンプ</t>
  </si>
  <si>
    <t>Bose 1705Ⅱ相当</t>
  </si>
  <si>
    <t>メディアプレーヤーに適合する映像の書き出し</t>
  </si>
  <si>
    <t>運搬費・設営費・電気関係調整費・
撤去費・廃材処分費・復旧費・雑費</t>
  </si>
  <si>
    <t>メンテナンス費含む</t>
  </si>
  <si>
    <t>チャヌーパ</t>
  </si>
  <si>
    <t>設置作業｜モニター壁掛け</t>
  </si>
  <si>
    <t>設置作業｜メディアプレーヤー設置</t>
  </si>
  <si>
    <t>設置作業｜スピーカー設置</t>
  </si>
  <si>
    <t>固定器具持込を含む</t>
  </si>
  <si>
    <t>設置作業｜アンプ設置</t>
  </si>
  <si>
    <t>機材レンタル｜モニター壁掛け器具</t>
  </si>
  <si>
    <t>運搬費・設営費・電気関係調整費・撤去費
・廃材処分費・復旧費・雑費</t>
    <phoneticPr fontId="18"/>
  </si>
  <si>
    <t>メンテナンス費含む</t>
    <rPh sb="7" eb="8">
      <t>フク</t>
    </rPh>
    <phoneticPr fontId="18"/>
  </si>
  <si>
    <t>運搬費・設営費・電気関係調整費・
撤去費・廃材処分費・復旧費・雑費</t>
    <phoneticPr fontId="18"/>
  </si>
  <si>
    <t>固定器具持込を含む,
PJが重量物のため天井裏に吊元設置</t>
    <phoneticPr fontId="18"/>
  </si>
  <si>
    <t>固定器具持込を含む
重量物のため、タイル壁面目地にアンカー施工
吊り部材は周りの色に馴染ませる</t>
    <phoneticPr fontId="18"/>
  </si>
  <si>
    <t>固定器具持込を含む
壁面に設置,ケーブルは仮設壁中へ引き込み</t>
    <rPh sb="0" eb="4">
      <t>コテイキグ</t>
    </rPh>
    <rPh sb="4" eb="6">
      <t>モチコミ</t>
    </rPh>
    <rPh sb="7" eb="8">
      <t>フク</t>
    </rPh>
    <phoneticPr fontId="18"/>
  </si>
  <si>
    <t>その他</t>
    <phoneticPr fontId="18"/>
  </si>
  <si>
    <t>映像、音響機器の設定・調整・配線</t>
    <phoneticPr fontId="18"/>
  </si>
  <si>
    <t>【作品展示ディスプレイ】</t>
    <phoneticPr fontId="23"/>
  </si>
  <si>
    <t>壁｜仮設壁A 片面AEP塗装(N-90) W-15,850*H-2,500</t>
    <phoneticPr fontId="23"/>
  </si>
  <si>
    <t>㎡</t>
    <phoneticPr fontId="23"/>
  </si>
  <si>
    <t>壁｜仮設壁B 片面AEP塗装(N-90) W-10,800*H-2,500</t>
    <phoneticPr fontId="23"/>
  </si>
  <si>
    <t xml:space="preserve"> </t>
    <phoneticPr fontId="23"/>
  </si>
  <si>
    <t>壁｜仮設壁C 片面AEP塗装(N-90) W- 5,500*H-2,500</t>
    <phoneticPr fontId="23"/>
  </si>
  <si>
    <t>壁｜仮設壁D 片面AEP塗装(N-90) W- 5,400*H-2,500  カウンター開口加工</t>
    <phoneticPr fontId="23"/>
  </si>
  <si>
    <t>壁｜上記壁、頭繋ぎトラス　　 W- 5,400*D-1,800</t>
    <rPh sb="0" eb="1">
      <t>ヘキ</t>
    </rPh>
    <rPh sb="2" eb="4">
      <t>ジョウキ</t>
    </rPh>
    <rPh sb="4" eb="5">
      <t>カベ</t>
    </rPh>
    <rPh sb="6" eb="7">
      <t>アタマ</t>
    </rPh>
    <rPh sb="7" eb="8">
      <t>ツナ</t>
    </rPh>
    <phoneticPr fontId="23"/>
  </si>
  <si>
    <t>箇所</t>
    <rPh sb="0" eb="2">
      <t>カショ</t>
    </rPh>
    <phoneticPr fontId="23"/>
  </si>
  <si>
    <t>その他｜受付カウンター（既存テーブル3台流用）　W -4,640*D-760*H-900</t>
    <phoneticPr fontId="23"/>
  </si>
  <si>
    <t>その他｜テーブルＡ　　（既存テーブル1台流用）　W -1,545*D-760*H-700</t>
    <phoneticPr fontId="23"/>
  </si>
  <si>
    <t>台</t>
    <rPh sb="0" eb="1">
      <t>ダイ</t>
    </rPh>
    <phoneticPr fontId="23"/>
  </si>
  <si>
    <t>その他｜テーブルＢ　　（ランバーコア材t=15） 　W -1,545*D-760*H-700</t>
    <phoneticPr fontId="23"/>
  </si>
  <si>
    <t>その他｜既存パントリーカウンター　一時撤去　</t>
    <phoneticPr fontId="23"/>
  </si>
  <si>
    <t>その他｜既存照明カバー一時撤去(天吊)</t>
    <phoneticPr fontId="23"/>
  </si>
  <si>
    <t>その他｜既存照明カバー一時撤去(壁掛)</t>
    <phoneticPr fontId="23"/>
  </si>
  <si>
    <t>その他｜照明器具電球（A）取替</t>
    <rPh sb="4" eb="8">
      <t>ショウメイキグ</t>
    </rPh>
    <rPh sb="8" eb="10">
      <t>デンキュウ</t>
    </rPh>
    <rPh sb="13" eb="15">
      <t>トリカエ</t>
    </rPh>
    <phoneticPr fontId="23"/>
  </si>
  <si>
    <t>（A-LDA4NGSK4F同等品）</t>
    <phoneticPr fontId="23"/>
  </si>
  <si>
    <t>灯</t>
    <rPh sb="0" eb="1">
      <t>トウ</t>
    </rPh>
    <phoneticPr fontId="23"/>
  </si>
  <si>
    <t>その他｜照明器具電球（B）取替</t>
    <rPh sb="4" eb="8">
      <t>ショウメイキグ</t>
    </rPh>
    <rPh sb="8" eb="10">
      <t>デンキュウ</t>
    </rPh>
    <rPh sb="13" eb="15">
      <t>トリカエ</t>
    </rPh>
    <phoneticPr fontId="23"/>
  </si>
  <si>
    <t>（B-LDA13N-G/Z100E/S/W同等品）</t>
    <phoneticPr fontId="23"/>
  </si>
  <si>
    <t>その他｜展示用照明器具増設（スポットライト）</t>
    <rPh sb="4" eb="6">
      <t>テンジ</t>
    </rPh>
    <rPh sb="6" eb="7">
      <t>ヨウ</t>
    </rPh>
    <rPh sb="7" eb="9">
      <t>ショウメイ</t>
    </rPh>
    <rPh sb="9" eb="11">
      <t>キグ</t>
    </rPh>
    <rPh sb="11" eb="13">
      <t>ゾウセツ</t>
    </rPh>
    <phoneticPr fontId="23"/>
  </si>
  <si>
    <t>その他｜展示用照明器具増設（ライティングダクト）</t>
    <rPh sb="4" eb="6">
      <t>テンジ</t>
    </rPh>
    <rPh sb="6" eb="7">
      <t>ヨウ</t>
    </rPh>
    <rPh sb="7" eb="9">
      <t>ショウメイ</t>
    </rPh>
    <rPh sb="9" eb="11">
      <t>キグ</t>
    </rPh>
    <rPh sb="11" eb="13">
      <t>ゾウセツ</t>
    </rPh>
    <phoneticPr fontId="23"/>
  </si>
  <si>
    <t>m</t>
    <phoneticPr fontId="23"/>
  </si>
  <si>
    <t>【設営・撤去・経費等】</t>
    <rPh sb="1" eb="3">
      <t>セツエイ</t>
    </rPh>
    <rPh sb="4" eb="6">
      <t>テッキョ</t>
    </rPh>
    <rPh sb="7" eb="9">
      <t>ケイヒ</t>
    </rPh>
    <rPh sb="9" eb="10">
      <t>ナド</t>
    </rPh>
    <phoneticPr fontId="23"/>
  </si>
  <si>
    <t>運搬費・設営費・電気関係調整費・撤去費（一部除く）・廃材処分費・復旧費・雑費</t>
    <phoneticPr fontId="23"/>
  </si>
  <si>
    <t>式</t>
    <rPh sb="0" eb="1">
      <t>シキ</t>
    </rPh>
    <phoneticPr fontId="23"/>
  </si>
  <si>
    <t>諸経費</t>
    <rPh sb="0" eb="3">
      <t>ショケイヒ</t>
    </rPh>
    <phoneticPr fontId="23"/>
  </si>
  <si>
    <t>調整費</t>
    <rPh sb="0" eb="3">
      <t>チョウセイヒ</t>
    </rPh>
    <phoneticPr fontId="23"/>
  </si>
  <si>
    <t>契約の日から令和7年12月26日</t>
    <phoneticPr fontId="18"/>
  </si>
  <si>
    <t>固定器具持込を含む</t>
    <phoneticPr fontId="18"/>
  </si>
  <si>
    <t>国際芸術祭「あいち2025」に係る
愛知県陶磁美術館の作品インストール等業務　一式</t>
    <rPh sb="35" eb="36">
      <t>トウ</t>
    </rPh>
    <phoneticPr fontId="18"/>
  </si>
  <si>
    <t>愛知県陶磁美術館の作品インストール等業務　一式</t>
    <rPh sb="17" eb="18">
      <t>トウ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</si>
</sst>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¥&quot;#,##0;&quot;¥-&quot;#,##0"/>
    <numFmt numFmtId="177" formatCode="#,##0&quot; &quot;;\(#,##0\)"/>
    <numFmt numFmtId="178" formatCode="#,###&quot; &quot;"/>
    <numFmt numFmtId="179" formatCode="&quot;Ｎo   &quot;#"/>
    <numFmt numFmtId="180" formatCode="0&quot; &quot;"/>
    <numFmt numFmtId="181" formatCode="#,###&quot;  &quot;"/>
    <numFmt numFmtId="182" formatCode="0.00_ "/>
    <numFmt numFmtId="183" formatCode="&quot;¥&quot;#,##0_);[Red]\(&quot;¥&quot;#,##0\)"/>
  </numFmts>
  <fonts count="34">
    <font>
      <sz val="10"/>
      <color rgb="FF000000"/>
      <name val="明朝"/>
      <scheme val="minor"/>
    </font>
    <font>
      <sz val="11"/>
      <color rgb="FF000000"/>
      <name val="明朝"/>
      <family val="3"/>
      <charset val="128"/>
    </font>
    <font>
      <sz val="26"/>
      <color rgb="FF000000"/>
      <name val="MS Mincho"/>
    </font>
    <font>
      <sz val="10"/>
      <name val="明朝"/>
      <family val="3"/>
      <charset val="128"/>
    </font>
    <font>
      <sz val="16"/>
      <color rgb="FF000000"/>
      <name val="MS Mincho"/>
    </font>
    <font>
      <sz val="12"/>
      <color rgb="FF000000"/>
      <name val="MS Mincho"/>
    </font>
    <font>
      <sz val="10"/>
      <color rgb="FF000000"/>
      <name val="MS Mincho"/>
    </font>
    <font>
      <sz val="11"/>
      <color rgb="FF000000"/>
      <name val="MS Mincho"/>
    </font>
    <font>
      <sz val="22"/>
      <color rgb="FF000000"/>
      <name val="MS Mincho"/>
    </font>
    <font>
      <sz val="14"/>
      <color rgb="FF000000"/>
      <name val="MS Mincho"/>
    </font>
    <font>
      <sz val="18"/>
      <color rgb="FF000000"/>
      <name val="MS Mincho"/>
    </font>
    <font>
      <sz val="11"/>
      <color rgb="FFFF0000"/>
      <name val="MS Mincho"/>
    </font>
    <font>
      <sz val="10"/>
      <color theme="1"/>
      <name val="明朝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MS Mincho"/>
    </font>
    <font>
      <sz val="10"/>
      <color theme="1"/>
      <name val="明朝"/>
      <family val="3"/>
      <charset val="128"/>
    </font>
    <font>
      <sz val="10"/>
      <color theme="1"/>
      <name val="MS Mincho"/>
    </font>
    <font>
      <sz val="12"/>
      <color theme="1"/>
      <name val="MS Mincho"/>
    </font>
    <font>
      <sz val="6"/>
      <name val="明朝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  <scheme val="minor"/>
    </font>
    <font>
      <sz val="12"/>
      <name val="明朝"/>
      <family val="3"/>
      <charset val="128"/>
      <scheme val="minor"/>
    </font>
    <font>
      <b/>
      <sz val="11"/>
      <name val="明朝"/>
      <family val="3"/>
      <charset val="128"/>
      <scheme val="minor"/>
    </font>
    <font>
      <b/>
      <sz val="9"/>
      <name val="明朝"/>
      <family val="3"/>
      <charset val="128"/>
      <scheme val="minor"/>
    </font>
    <font>
      <sz val="11"/>
      <color indexed="10"/>
      <name val="明朝"/>
      <family val="3"/>
      <charset val="128"/>
      <scheme val="minor"/>
    </font>
    <font>
      <sz val="10"/>
      <name val="明朝"/>
      <family val="3"/>
      <charset val="128"/>
      <scheme val="minor"/>
    </font>
    <font>
      <b/>
      <sz val="10"/>
      <name val="明朝"/>
      <family val="3"/>
      <charset val="128"/>
      <scheme val="minor"/>
    </font>
    <font>
      <sz val="11"/>
      <color rgb="FFFF0000"/>
      <name val="明朝"/>
      <family val="3"/>
      <charset val="128"/>
      <scheme val="minor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2" fillId="0" borderId="75"/>
    <xf numFmtId="6" fontId="22" fillId="0" borderId="75" applyFont="0" applyFill="0" applyBorder="0" applyAlignment="0" applyProtection="0"/>
    <xf numFmtId="38" fontId="22" fillId="0" borderId="75" applyFont="0" applyFill="0" applyBorder="0" applyAlignment="0" applyProtection="0"/>
    <xf numFmtId="9" fontId="22" fillId="0" borderId="75" applyFont="0" applyFill="0" applyBorder="0" applyAlignment="0" applyProtection="0"/>
  </cellStyleXfs>
  <cellXfs count="365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1" fillId="2" borderId="5" xfId="0" applyFont="1" applyFill="1" applyBorder="1"/>
    <xf numFmtId="0" fontId="4" fillId="2" borderId="5" xfId="0" applyFont="1" applyFill="1" applyBorder="1"/>
    <xf numFmtId="176" fontId="4" fillId="2" borderId="5" xfId="0" applyNumberFormat="1" applyFont="1" applyFill="1" applyBorder="1" applyAlignment="1">
      <alignment horizontal="center"/>
    </xf>
    <xf numFmtId="176" fontId="4" fillId="2" borderId="5" xfId="0" applyNumberFormat="1" applyFont="1" applyFill="1" applyBorder="1"/>
    <xf numFmtId="49" fontId="9" fillId="0" borderId="9" xfId="0" applyNumberFormat="1" applyFont="1" applyBorder="1" applyAlignment="1">
      <alignment horizontal="right" vertical="center"/>
    </xf>
    <xf numFmtId="49" fontId="9" fillId="0" borderId="10" xfId="0" applyNumberFormat="1" applyFont="1" applyBorder="1" applyAlignment="1">
      <alignment vertical="center"/>
    </xf>
    <xf numFmtId="0" fontId="6" fillId="0" borderId="10" xfId="0" applyFont="1" applyBorder="1"/>
    <xf numFmtId="0" fontId="1" fillId="0" borderId="10" xfId="0" applyFont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49" fontId="9" fillId="0" borderId="16" xfId="0" applyNumberFormat="1" applyFont="1" applyBorder="1" applyAlignment="1">
      <alignment horizontal="right"/>
    </xf>
    <xf numFmtId="49" fontId="9" fillId="0" borderId="16" xfId="0" applyNumberFormat="1" applyFont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49" fontId="6" fillId="2" borderId="12" xfId="0" applyNumberFormat="1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49" fontId="4" fillId="2" borderId="14" xfId="0" applyNumberFormat="1" applyFont="1" applyFill="1" applyBorder="1" applyAlignment="1">
      <alignment horizontal="left"/>
    </xf>
    <xf numFmtId="0" fontId="9" fillId="2" borderId="15" xfId="0" applyFont="1" applyFill="1" applyBorder="1"/>
    <xf numFmtId="0" fontId="9" fillId="2" borderId="15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49" fontId="4" fillId="2" borderId="14" xfId="0" applyNumberFormat="1" applyFont="1" applyFill="1" applyBorder="1"/>
    <xf numFmtId="0" fontId="4" fillId="2" borderId="14" xfId="0" applyFont="1" applyFill="1" applyBorder="1"/>
    <xf numFmtId="0" fontId="9" fillId="2" borderId="14" xfId="0" applyFont="1" applyFill="1" applyBorder="1"/>
    <xf numFmtId="0" fontId="1" fillId="2" borderId="15" xfId="0" applyFont="1" applyFill="1" applyBorder="1"/>
    <xf numFmtId="0" fontId="6" fillId="2" borderId="29" xfId="0" applyFont="1" applyFill="1" applyBorder="1"/>
    <xf numFmtId="0" fontId="6" fillId="2" borderId="5" xfId="0" applyFont="1" applyFill="1" applyBorder="1"/>
    <xf numFmtId="0" fontId="6" fillId="2" borderId="30" xfId="0" applyFont="1" applyFill="1" applyBorder="1"/>
    <xf numFmtId="0" fontId="7" fillId="2" borderId="1" xfId="0" applyFont="1" applyFill="1" applyBorder="1"/>
    <xf numFmtId="0" fontId="7" fillId="0" borderId="0" xfId="0" applyFont="1"/>
    <xf numFmtId="178" fontId="7" fillId="2" borderId="1" xfId="0" applyNumberFormat="1" applyFont="1" applyFill="1" applyBorder="1" applyAlignment="1">
      <alignment horizontal="right"/>
    </xf>
    <xf numFmtId="0" fontId="7" fillId="2" borderId="34" xfId="0" applyFont="1" applyFill="1" applyBorder="1"/>
    <xf numFmtId="0" fontId="7" fillId="2" borderId="5" xfId="0" applyFont="1" applyFill="1" applyBorder="1"/>
    <xf numFmtId="180" fontId="7" fillId="2" borderId="5" xfId="0" applyNumberFormat="1" applyFont="1" applyFill="1" applyBorder="1"/>
    <xf numFmtId="178" fontId="7" fillId="2" borderId="5" xfId="0" applyNumberFormat="1" applyFont="1" applyFill="1" applyBorder="1"/>
    <xf numFmtId="0" fontId="7" fillId="2" borderId="26" xfId="0" applyFont="1" applyFill="1" applyBorder="1" applyAlignment="1">
      <alignment vertical="center"/>
    </xf>
    <xf numFmtId="49" fontId="5" fillId="2" borderId="35" xfId="0" applyNumberFormat="1" applyFont="1" applyFill="1" applyBorder="1" applyAlignment="1">
      <alignment horizontal="center" vertical="center"/>
    </xf>
    <xf numFmtId="180" fontId="5" fillId="2" borderId="36" xfId="0" applyNumberFormat="1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7" fillId="2" borderId="37" xfId="0" applyFont="1" applyFill="1" applyBorder="1"/>
    <xf numFmtId="180" fontId="7" fillId="2" borderId="40" xfId="0" applyNumberFormat="1" applyFont="1" applyFill="1" applyBorder="1"/>
    <xf numFmtId="178" fontId="7" fillId="2" borderId="40" xfId="0" applyNumberFormat="1" applyFont="1" applyFill="1" applyBorder="1"/>
    <xf numFmtId="178" fontId="7" fillId="0" borderId="41" xfId="0" applyNumberFormat="1" applyFont="1" applyBorder="1"/>
    <xf numFmtId="0" fontId="7" fillId="2" borderId="42" xfId="0" applyFont="1" applyFill="1" applyBorder="1"/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/>
    <xf numFmtId="0" fontId="7" fillId="2" borderId="43" xfId="0" applyFont="1" applyFill="1" applyBorder="1"/>
    <xf numFmtId="180" fontId="7" fillId="2" borderId="45" xfId="0" applyNumberFormat="1" applyFont="1" applyFill="1" applyBorder="1"/>
    <xf numFmtId="181" fontId="7" fillId="2" borderId="45" xfId="0" applyNumberFormat="1" applyFont="1" applyFill="1" applyBorder="1" applyAlignment="1">
      <alignment horizontal="right"/>
    </xf>
    <xf numFmtId="178" fontId="7" fillId="2" borderId="45" xfId="0" applyNumberFormat="1" applyFont="1" applyFill="1" applyBorder="1"/>
    <xf numFmtId="178" fontId="7" fillId="0" borderId="45" xfId="0" applyNumberFormat="1" applyFont="1" applyBorder="1"/>
    <xf numFmtId="49" fontId="7" fillId="2" borderId="43" xfId="0" applyNumberFormat="1" applyFont="1" applyFill="1" applyBorder="1"/>
    <xf numFmtId="49" fontId="7" fillId="2" borderId="44" xfId="0" applyNumberFormat="1" applyFont="1" applyFill="1" applyBorder="1"/>
    <xf numFmtId="0" fontId="11" fillId="2" borderId="43" xfId="0" applyFont="1" applyFill="1" applyBorder="1"/>
    <xf numFmtId="0" fontId="7" fillId="2" borderId="50" xfId="0" applyFont="1" applyFill="1" applyBorder="1"/>
    <xf numFmtId="0" fontId="7" fillId="2" borderId="51" xfId="0" applyFont="1" applyFill="1" applyBorder="1"/>
    <xf numFmtId="0" fontId="7" fillId="2" borderId="52" xfId="0" applyFont="1" applyFill="1" applyBorder="1"/>
    <xf numFmtId="180" fontId="7" fillId="2" borderId="53" xfId="0" applyNumberFormat="1" applyFont="1" applyFill="1" applyBorder="1"/>
    <xf numFmtId="178" fontId="7" fillId="2" borderId="53" xfId="0" applyNumberFormat="1" applyFont="1" applyFill="1" applyBorder="1"/>
    <xf numFmtId="178" fontId="7" fillId="2" borderId="1" xfId="0" applyNumberFormat="1" applyFont="1" applyFill="1" applyBorder="1"/>
    <xf numFmtId="0" fontId="7" fillId="2" borderId="43" xfId="0" applyFont="1" applyFill="1" applyBorder="1" applyAlignment="1">
      <alignment wrapText="1"/>
    </xf>
    <xf numFmtId="49" fontId="7" fillId="2" borderId="44" xfId="0" applyNumberFormat="1" applyFont="1" applyFill="1" applyBorder="1" applyAlignment="1">
      <alignment wrapText="1"/>
    </xf>
    <xf numFmtId="0" fontId="7" fillId="2" borderId="25" xfId="0" applyFont="1" applyFill="1" applyBorder="1"/>
    <xf numFmtId="0" fontId="7" fillId="2" borderId="26" xfId="0" applyFont="1" applyFill="1" applyBorder="1"/>
    <xf numFmtId="0" fontId="7" fillId="2" borderId="58" xfId="0" applyFont="1" applyFill="1" applyBorder="1"/>
    <xf numFmtId="49" fontId="7" fillId="2" borderId="59" xfId="0" applyNumberFormat="1" applyFont="1" applyFill="1" applyBorder="1"/>
    <xf numFmtId="0" fontId="7" fillId="2" borderId="59" xfId="0" applyFont="1" applyFill="1" applyBorder="1"/>
    <xf numFmtId="0" fontId="7" fillId="2" borderId="60" xfId="0" applyFont="1" applyFill="1" applyBorder="1"/>
    <xf numFmtId="0" fontId="7" fillId="2" borderId="61" xfId="0" applyFont="1" applyFill="1" applyBorder="1" applyAlignment="1">
      <alignment horizontal="center"/>
    </xf>
    <xf numFmtId="180" fontId="7" fillId="2" borderId="61" xfId="0" applyNumberFormat="1" applyFont="1" applyFill="1" applyBorder="1"/>
    <xf numFmtId="178" fontId="7" fillId="0" borderId="61" xfId="0" applyNumberFormat="1" applyFont="1" applyBorder="1"/>
    <xf numFmtId="0" fontId="7" fillId="2" borderId="62" xfId="0" applyFont="1" applyFill="1" applyBorder="1"/>
    <xf numFmtId="0" fontId="7" fillId="2" borderId="45" xfId="0" applyFont="1" applyFill="1" applyBorder="1" applyAlignment="1">
      <alignment horizontal="center"/>
    </xf>
    <xf numFmtId="0" fontId="7" fillId="2" borderId="63" xfId="0" applyFont="1" applyFill="1" applyBorder="1"/>
    <xf numFmtId="0" fontId="7" fillId="2" borderId="64" xfId="0" applyFont="1" applyFill="1" applyBorder="1"/>
    <xf numFmtId="0" fontId="7" fillId="2" borderId="65" xfId="0" applyFont="1" applyFill="1" applyBorder="1"/>
    <xf numFmtId="0" fontId="7" fillId="2" borderId="66" xfId="0" applyFont="1" applyFill="1" applyBorder="1"/>
    <xf numFmtId="0" fontId="7" fillId="2" borderId="67" xfId="0" applyFont="1" applyFill="1" applyBorder="1" applyAlignment="1">
      <alignment horizontal="center"/>
    </xf>
    <xf numFmtId="180" fontId="7" fillId="2" borderId="67" xfId="0" applyNumberFormat="1" applyFont="1" applyFill="1" applyBorder="1"/>
    <xf numFmtId="180" fontId="7" fillId="0" borderId="0" xfId="0" applyNumberFormat="1" applyFont="1"/>
    <xf numFmtId="179" fontId="7" fillId="2" borderId="1" xfId="0" applyNumberFormat="1" applyFont="1" applyFill="1" applyBorder="1" applyAlignment="1">
      <alignment horizontal="right"/>
    </xf>
    <xf numFmtId="179" fontId="7" fillId="2" borderId="34" xfId="0" applyNumberFormat="1" applyFont="1" applyFill="1" applyBorder="1" applyAlignment="1">
      <alignment horizontal="right"/>
    </xf>
    <xf numFmtId="0" fontId="7" fillId="2" borderId="69" xfId="0" applyFont="1" applyFill="1" applyBorder="1" applyAlignment="1">
      <alignment vertical="center"/>
    </xf>
    <xf numFmtId="178" fontId="5" fillId="2" borderId="36" xfId="0" applyNumberFormat="1" applyFont="1" applyFill="1" applyBorder="1" applyAlignment="1">
      <alignment horizontal="center" vertical="center"/>
    </xf>
    <xf numFmtId="49" fontId="7" fillId="2" borderId="59" xfId="0" applyNumberFormat="1" applyFont="1" applyFill="1" applyBorder="1" applyAlignment="1">
      <alignment horizontal="left"/>
    </xf>
    <xf numFmtId="49" fontId="7" fillId="2" borderId="60" xfId="0" applyNumberFormat="1" applyFont="1" applyFill="1" applyBorder="1" applyAlignment="1">
      <alignment horizontal="left"/>
    </xf>
    <xf numFmtId="0" fontId="7" fillId="2" borderId="4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/>
    </xf>
    <xf numFmtId="0" fontId="11" fillId="2" borderId="70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left"/>
    </xf>
    <xf numFmtId="177" fontId="7" fillId="2" borderId="44" xfId="0" applyNumberFormat="1" applyFont="1" applyFill="1" applyBorder="1"/>
    <xf numFmtId="0" fontId="7" fillId="2" borderId="2" xfId="0" applyFont="1" applyFill="1" applyBorder="1"/>
    <xf numFmtId="0" fontId="15" fillId="2" borderId="42" xfId="0" applyFont="1" applyFill="1" applyBorder="1" applyAlignment="1"/>
    <xf numFmtId="0" fontId="15" fillId="2" borderId="71" xfId="0" applyFont="1" applyFill="1" applyBorder="1" applyAlignment="1"/>
    <xf numFmtId="0" fontId="15" fillId="2" borderId="68" xfId="0" applyFont="1" applyFill="1" applyBorder="1" applyAlignment="1"/>
    <xf numFmtId="180" fontId="15" fillId="2" borderId="68" xfId="0" applyNumberFormat="1" applyFont="1" applyFill="1" applyBorder="1" applyAlignment="1"/>
    <xf numFmtId="178" fontId="15" fillId="2" borderId="68" xfId="0" applyNumberFormat="1" applyFont="1" applyFill="1" applyBorder="1" applyAlignment="1"/>
    <xf numFmtId="0" fontId="15" fillId="2" borderId="72" xfId="0" applyFont="1" applyFill="1" applyBorder="1" applyAlignment="1"/>
    <xf numFmtId="0" fontId="15" fillId="2" borderId="73" xfId="0" applyFont="1" applyFill="1" applyBorder="1" applyAlignment="1"/>
    <xf numFmtId="0" fontId="14" fillId="2" borderId="74" xfId="0" applyFont="1" applyFill="1" applyBorder="1" applyAlignment="1"/>
    <xf numFmtId="0" fontId="15" fillId="2" borderId="43" xfId="0" applyFont="1" applyFill="1" applyBorder="1" applyAlignment="1"/>
    <xf numFmtId="0" fontId="16" fillId="2" borderId="43" xfId="0" applyFont="1" applyFill="1" applyBorder="1" applyAlignment="1"/>
    <xf numFmtId="178" fontId="15" fillId="2" borderId="45" xfId="0" applyNumberFormat="1" applyFont="1" applyFill="1" applyBorder="1" applyAlignment="1"/>
    <xf numFmtId="178" fontId="14" fillId="2" borderId="45" xfId="0" applyNumberFormat="1" applyFont="1" applyFill="1" applyBorder="1" applyAlignment="1">
      <alignment horizontal="right"/>
    </xf>
    <xf numFmtId="0" fontId="15" fillId="2" borderId="45" xfId="0" applyFont="1" applyFill="1" applyBorder="1" applyAlignment="1"/>
    <xf numFmtId="180" fontId="15" fillId="2" borderId="45" xfId="0" applyNumberFormat="1" applyFont="1" applyFill="1" applyBorder="1" applyAlignment="1"/>
    <xf numFmtId="178" fontId="14" fillId="2" borderId="68" xfId="0" applyNumberFormat="1" applyFont="1" applyFill="1" applyBorder="1" applyAlignment="1">
      <alignment horizontal="right"/>
    </xf>
    <xf numFmtId="0" fontId="7" fillId="2" borderId="76" xfId="0" applyFont="1" applyFill="1" applyBorder="1"/>
    <xf numFmtId="178" fontId="7" fillId="2" borderId="68" xfId="0" applyNumberFormat="1" applyFont="1" applyFill="1" applyBorder="1"/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180" fontId="5" fillId="2" borderId="78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7" fillId="2" borderId="79" xfId="0" applyFont="1" applyFill="1" applyBorder="1"/>
    <xf numFmtId="178" fontId="7" fillId="2" borderId="41" xfId="0" applyNumberFormat="1" applyFont="1" applyFill="1" applyBorder="1"/>
    <xf numFmtId="0" fontId="7" fillId="2" borderId="80" xfId="0" applyFont="1" applyFill="1" applyBorder="1"/>
    <xf numFmtId="0" fontId="7" fillId="2" borderId="46" xfId="0" applyFont="1" applyFill="1" applyBorder="1"/>
    <xf numFmtId="0" fontId="6" fillId="0" borderId="49" xfId="0" applyFont="1" applyBorder="1"/>
    <xf numFmtId="0" fontId="6" fillId="0" borderId="48" xfId="0" applyFont="1" applyBorder="1"/>
    <xf numFmtId="178" fontId="7" fillId="2" borderId="67" xfId="0" applyNumberFormat="1" applyFont="1" applyFill="1" applyBorder="1"/>
    <xf numFmtId="180" fontId="7" fillId="2" borderId="1" xfId="0" applyNumberFormat="1" applyFont="1" applyFill="1" applyBorder="1"/>
    <xf numFmtId="179" fontId="7" fillId="2" borderId="34" xfId="0" applyNumberFormat="1" applyFont="1" applyFill="1" applyBorder="1" applyAlignment="1">
      <alignment horizontal="right"/>
    </xf>
    <xf numFmtId="0" fontId="7" fillId="2" borderId="70" xfId="0" applyFont="1" applyFill="1" applyBorder="1"/>
    <xf numFmtId="49" fontId="7" fillId="2" borderId="51" xfId="0" applyNumberFormat="1" applyFont="1" applyFill="1" applyBorder="1"/>
    <xf numFmtId="49" fontId="7" fillId="2" borderId="52" xfId="0" applyNumberFormat="1" applyFont="1" applyFill="1" applyBorder="1"/>
    <xf numFmtId="0" fontId="7" fillId="2" borderId="53" xfId="0" applyFont="1" applyFill="1" applyBorder="1" applyAlignment="1">
      <alignment horizontal="center"/>
    </xf>
    <xf numFmtId="49" fontId="7" fillId="2" borderId="1" xfId="0" applyNumberFormat="1" applyFont="1" applyFill="1" applyBorder="1"/>
    <xf numFmtId="0" fontId="12" fillId="2" borderId="1" xfId="0" applyFont="1" applyFill="1" applyBorder="1"/>
    <xf numFmtId="49" fontId="12" fillId="2" borderId="1" xfId="0" applyNumberFormat="1" applyFont="1" applyFill="1" applyBorder="1"/>
    <xf numFmtId="178" fontId="12" fillId="2" borderId="1" xfId="0" applyNumberFormat="1" applyFont="1" applyFill="1" applyBorder="1"/>
    <xf numFmtId="179" fontId="12" fillId="2" borderId="1" xfId="0" applyNumberFormat="1" applyFont="1" applyFill="1" applyBorder="1"/>
    <xf numFmtId="179" fontId="14" fillId="2" borderId="34" xfId="0" applyNumberFormat="1" applyFont="1" applyFill="1" applyBorder="1" applyAlignment="1">
      <alignment horizontal="right"/>
    </xf>
    <xf numFmtId="0" fontId="12" fillId="2" borderId="5" xfId="0" applyFont="1" applyFill="1" applyBorder="1"/>
    <xf numFmtId="49" fontId="12" fillId="2" borderId="5" xfId="0" applyNumberFormat="1" applyFont="1" applyFill="1" applyBorder="1"/>
    <xf numFmtId="180" fontId="12" fillId="2" borderId="5" xfId="0" applyNumberFormat="1" applyFont="1" applyFill="1" applyBorder="1"/>
    <xf numFmtId="178" fontId="12" fillId="2" borderId="5" xfId="0" applyNumberFormat="1" applyFont="1" applyFill="1" applyBorder="1"/>
    <xf numFmtId="0" fontId="12" fillId="2" borderId="51" xfId="0" applyFont="1" applyFill="1" applyBorder="1"/>
    <xf numFmtId="0" fontId="12" fillId="2" borderId="26" xfId="0" applyFont="1" applyFill="1" applyBorder="1"/>
    <xf numFmtId="0" fontId="12" fillId="2" borderId="69" xfId="0" applyFont="1" applyFill="1" applyBorder="1"/>
    <xf numFmtId="49" fontId="17" fillId="2" borderId="35" xfId="0" applyNumberFormat="1" applyFont="1" applyFill="1" applyBorder="1" applyAlignment="1">
      <alignment horizontal="center"/>
    </xf>
    <xf numFmtId="49" fontId="17" fillId="2" borderId="36" xfId="0" applyNumberFormat="1" applyFont="1" applyFill="1" applyBorder="1" applyAlignment="1">
      <alignment horizontal="center"/>
    </xf>
    <xf numFmtId="180" fontId="17" fillId="2" borderId="36" xfId="0" applyNumberFormat="1" applyFont="1" applyFill="1" applyBorder="1" applyAlignment="1">
      <alignment horizontal="center"/>
    </xf>
    <xf numFmtId="178" fontId="17" fillId="2" borderId="36" xfId="0" applyNumberFormat="1" applyFont="1" applyFill="1" applyBorder="1" applyAlignment="1">
      <alignment horizontal="center"/>
    </xf>
    <xf numFmtId="0" fontId="12" fillId="2" borderId="25" xfId="0" applyFont="1" applyFill="1" applyBorder="1"/>
    <xf numFmtId="49" fontId="7" fillId="2" borderId="34" xfId="0" applyNumberFormat="1" applyFont="1" applyFill="1" applyBorder="1"/>
    <xf numFmtId="0" fontId="11" fillId="2" borderId="71" xfId="0" applyFont="1" applyFill="1" applyBorder="1"/>
    <xf numFmtId="0" fontId="7" fillId="2" borderId="71" xfId="0" applyFont="1" applyFill="1" applyBorder="1"/>
    <xf numFmtId="0" fontId="7" fillId="2" borderId="68" xfId="0" applyFont="1" applyFill="1" applyBorder="1" applyAlignment="1">
      <alignment horizontal="center"/>
    </xf>
    <xf numFmtId="180" fontId="7" fillId="2" borderId="68" xfId="0" applyNumberFormat="1" applyFont="1" applyFill="1" applyBorder="1"/>
    <xf numFmtId="0" fontId="7" fillId="2" borderId="81" xfId="0" applyFont="1" applyFill="1" applyBorder="1"/>
    <xf numFmtId="178" fontId="7" fillId="0" borderId="53" xfId="0" applyNumberFormat="1" applyFont="1" applyBorder="1"/>
    <xf numFmtId="0" fontId="7" fillId="2" borderId="82" xfId="0" applyFont="1" applyFill="1" applyBorder="1"/>
    <xf numFmtId="9" fontId="7" fillId="2" borderId="51" xfId="0" applyNumberFormat="1" applyFont="1" applyFill="1" applyBorder="1"/>
    <xf numFmtId="0" fontId="7" fillId="2" borderId="22" xfId="0" applyFont="1" applyFill="1" applyBorder="1"/>
    <xf numFmtId="0" fontId="7" fillId="2" borderId="22" xfId="0" applyFont="1" applyFill="1" applyBorder="1" applyAlignment="1">
      <alignment horizontal="center"/>
    </xf>
    <xf numFmtId="180" fontId="7" fillId="2" borderId="22" xfId="0" applyNumberFormat="1" applyFont="1" applyFill="1" applyBorder="1"/>
    <xf numFmtId="178" fontId="7" fillId="0" borderId="57" xfId="0" applyNumberFormat="1" applyFont="1" applyBorder="1"/>
    <xf numFmtId="178" fontId="7" fillId="2" borderId="22" xfId="0" applyNumberFormat="1" applyFont="1" applyFill="1" applyBorder="1"/>
    <xf numFmtId="9" fontId="7" fillId="2" borderId="22" xfId="0" applyNumberFormat="1" applyFont="1" applyFill="1" applyBorder="1"/>
    <xf numFmtId="0" fontId="7" fillId="0" borderId="0" xfId="0" applyFont="1" applyAlignment="1">
      <alignment horizontal="center"/>
    </xf>
    <xf numFmtId="178" fontId="7" fillId="0" borderId="0" xfId="0" applyNumberFormat="1" applyFont="1"/>
    <xf numFmtId="49" fontId="5" fillId="2" borderId="68" xfId="0" applyNumberFormat="1" applyFont="1" applyFill="1" applyBorder="1" applyAlignment="1">
      <alignment horizontal="center" vertical="center"/>
    </xf>
    <xf numFmtId="0" fontId="7" fillId="2" borderId="83" xfId="0" applyFont="1" applyFill="1" applyBorder="1"/>
    <xf numFmtId="178" fontId="5" fillId="2" borderId="45" xfId="0" applyNumberFormat="1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wrapText="1"/>
    </xf>
    <xf numFmtId="0" fontId="6" fillId="2" borderId="43" xfId="0" applyFont="1" applyFill="1" applyBorder="1"/>
    <xf numFmtId="0" fontId="0" fillId="0" borderId="0" xfId="0" applyFont="1" applyAlignment="1"/>
    <xf numFmtId="0" fontId="24" fillId="0" borderId="75" xfId="1" applyFont="1"/>
    <xf numFmtId="0" fontId="24" fillId="0" borderId="75" xfId="1" applyFont="1" applyAlignment="1">
      <alignment horizontal="center"/>
    </xf>
    <xf numFmtId="182" fontId="24" fillId="0" borderId="75" xfId="1" applyNumberFormat="1" applyFont="1"/>
    <xf numFmtId="178" fontId="24" fillId="0" borderId="75" xfId="1" applyNumberFormat="1" applyFont="1" applyAlignment="1">
      <alignment horizontal="right"/>
    </xf>
    <xf numFmtId="179" fontId="24" fillId="0" borderId="93" xfId="1" applyNumberFormat="1" applyFont="1" applyBorder="1" applyAlignment="1">
      <alignment horizontal="left"/>
    </xf>
    <xf numFmtId="0" fontId="24" fillId="0" borderId="93" xfId="1" applyFont="1" applyBorder="1"/>
    <xf numFmtId="10" fontId="24" fillId="0" borderId="75" xfId="4" applyNumberFormat="1" applyFont="1" applyFill="1" applyAlignment="1">
      <alignment vertical="center"/>
    </xf>
    <xf numFmtId="178" fontId="24" fillId="0" borderId="75" xfId="1" applyNumberFormat="1" applyFont="1"/>
    <xf numFmtId="0" fontId="25" fillId="0" borderId="86" xfId="1" applyFont="1" applyBorder="1" applyAlignment="1">
      <alignment vertical="center"/>
    </xf>
    <xf numFmtId="0" fontId="25" fillId="0" borderId="87" xfId="1" applyFont="1" applyBorder="1" applyAlignment="1">
      <alignment vertical="center"/>
    </xf>
    <xf numFmtId="0" fontId="25" fillId="0" borderId="87" xfId="1" applyFont="1" applyBorder="1" applyAlignment="1">
      <alignment horizontal="center" vertical="center"/>
    </xf>
    <xf numFmtId="0" fontId="25" fillId="0" borderId="94" xfId="1" applyFont="1" applyBorder="1" applyAlignment="1">
      <alignment vertical="center"/>
    </xf>
    <xf numFmtId="0" fontId="25" fillId="0" borderId="87" xfId="1" applyFont="1" applyBorder="1" applyAlignment="1">
      <alignment horizontal="centerContinuous" vertical="center"/>
    </xf>
    <xf numFmtId="0" fontId="25" fillId="0" borderId="94" xfId="1" applyFont="1" applyBorder="1" applyAlignment="1">
      <alignment horizontal="center" vertical="center"/>
    </xf>
    <xf numFmtId="182" fontId="25" fillId="0" borderId="94" xfId="1" applyNumberFormat="1" applyFont="1" applyBorder="1" applyAlignment="1">
      <alignment horizontal="center" vertical="center"/>
    </xf>
    <xf numFmtId="178" fontId="25" fillId="0" borderId="94" xfId="1" applyNumberFormat="1" applyFont="1" applyBorder="1" applyAlignment="1">
      <alignment horizontal="center" vertical="center"/>
    </xf>
    <xf numFmtId="0" fontId="25" fillId="0" borderId="94" xfId="1" applyFont="1" applyBorder="1" applyAlignment="1">
      <alignment horizontal="centerContinuous" vertical="center"/>
    </xf>
    <xf numFmtId="0" fontId="25" fillId="0" borderId="88" xfId="1" applyFont="1" applyBorder="1" applyAlignment="1">
      <alignment horizontal="centerContinuous" vertical="center"/>
    </xf>
    <xf numFmtId="0" fontId="25" fillId="0" borderId="75" xfId="1" applyFont="1" applyAlignment="1">
      <alignment vertical="center"/>
    </xf>
    <xf numFmtId="183" fontId="25" fillId="0" borderId="75" xfId="4" applyNumberFormat="1" applyFont="1" applyFill="1" applyAlignment="1">
      <alignment horizontal="right" vertical="center"/>
    </xf>
    <xf numFmtId="0" fontId="24" fillId="0" borderId="84" xfId="1" applyFont="1" applyBorder="1"/>
    <xf numFmtId="0" fontId="24" fillId="0" borderId="75" xfId="1" applyFont="1" applyAlignment="1">
      <alignment horizontal="left"/>
    </xf>
    <xf numFmtId="0" fontId="24" fillId="0" borderId="95" xfId="1" applyFont="1" applyBorder="1"/>
    <xf numFmtId="0" fontId="24" fillId="0" borderId="95" xfId="1" applyFont="1" applyBorder="1" applyAlignment="1">
      <alignment horizontal="center"/>
    </xf>
    <xf numFmtId="182" fontId="24" fillId="0" borderId="96" xfId="1" applyNumberFormat="1" applyFont="1" applyBorder="1"/>
    <xf numFmtId="178" fontId="24" fillId="0" borderId="96" xfId="1" applyNumberFormat="1" applyFont="1" applyBorder="1"/>
    <xf numFmtId="178" fontId="24" fillId="0" borderId="95" xfId="1" applyNumberFormat="1" applyFont="1" applyBorder="1"/>
    <xf numFmtId="0" fontId="24" fillId="0" borderId="89" xfId="1" applyFont="1" applyBorder="1"/>
    <xf numFmtId="0" fontId="24" fillId="0" borderId="85" xfId="1" applyFont="1" applyBorder="1"/>
    <xf numFmtId="0" fontId="24" fillId="0" borderId="97" xfId="1" applyFont="1" applyBorder="1"/>
    <xf numFmtId="0" fontId="26" fillId="0" borderId="75" xfId="1" applyFont="1"/>
    <xf numFmtId="0" fontId="27" fillId="0" borderId="93" xfId="1" applyFont="1" applyBorder="1"/>
    <xf numFmtId="0" fontId="26" fillId="0" borderId="93" xfId="1" applyFont="1" applyBorder="1"/>
    <xf numFmtId="0" fontId="24" fillId="0" borderId="98" xfId="1" applyFont="1" applyBorder="1" applyAlignment="1">
      <alignment horizontal="center"/>
    </xf>
    <xf numFmtId="182" fontId="24" fillId="0" borderId="98" xfId="1" applyNumberFormat="1" applyFont="1" applyBorder="1"/>
    <xf numFmtId="178" fontId="24" fillId="0" borderId="98" xfId="1" applyNumberFormat="1" applyFont="1" applyBorder="1"/>
    <xf numFmtId="0" fontId="24" fillId="0" borderId="93" xfId="1" applyFont="1" applyBorder="1" applyAlignment="1">
      <alignment horizontal="left"/>
    </xf>
    <xf numFmtId="0" fontId="28" fillId="0" borderId="93" xfId="1" applyFont="1" applyBorder="1" applyAlignment="1">
      <alignment horizontal="left"/>
    </xf>
    <xf numFmtId="0" fontId="24" fillId="0" borderId="100" xfId="1" applyFont="1" applyBorder="1"/>
    <xf numFmtId="0" fontId="24" fillId="0" borderId="101" xfId="1" applyFont="1" applyBorder="1"/>
    <xf numFmtId="0" fontId="24" fillId="0" borderId="102" xfId="1" applyFont="1" applyBorder="1"/>
    <xf numFmtId="0" fontId="24" fillId="0" borderId="103" xfId="1" applyFont="1" applyBorder="1"/>
    <xf numFmtId="178" fontId="24" fillId="0" borderId="104" xfId="1" applyNumberFormat="1" applyFont="1" applyBorder="1"/>
    <xf numFmtId="0" fontId="29" fillId="0" borderId="97" xfId="1" applyFont="1" applyBorder="1"/>
    <xf numFmtId="0" fontId="29" fillId="0" borderId="93" xfId="1" applyFont="1" applyBorder="1"/>
    <xf numFmtId="0" fontId="24" fillId="0" borderId="98" xfId="1" applyFont="1" applyBorder="1"/>
    <xf numFmtId="0" fontId="29" fillId="0" borderId="93" xfId="1" applyFont="1" applyBorder="1" applyAlignment="1">
      <alignment horizontal="left"/>
    </xf>
    <xf numFmtId="0" fontId="29" fillId="0" borderId="93" xfId="1" applyFont="1" applyBorder="1" applyAlignment="1">
      <alignment horizontal="right"/>
    </xf>
    <xf numFmtId="178" fontId="24" fillId="0" borderId="105" xfId="1" applyNumberFormat="1" applyFont="1" applyBorder="1"/>
    <xf numFmtId="38" fontId="24" fillId="0" borderId="93" xfId="3" applyFont="1" applyFill="1" applyBorder="1" applyAlignment="1">
      <alignment vertical="center"/>
    </xf>
    <xf numFmtId="0" fontId="29" fillId="0" borderId="84" xfId="1" applyFont="1" applyBorder="1"/>
    <xf numFmtId="0" fontId="29" fillId="0" borderId="75" xfId="1" applyFont="1"/>
    <xf numFmtId="0" fontId="30" fillId="0" borderId="93" xfId="1" applyFont="1" applyBorder="1"/>
    <xf numFmtId="0" fontId="29" fillId="0" borderId="101" xfId="1" applyFont="1" applyBorder="1"/>
    <xf numFmtId="0" fontId="29" fillId="0" borderId="102" xfId="1" applyFont="1" applyBorder="1"/>
    <xf numFmtId="0" fontId="31" fillId="0" borderId="93" xfId="1" applyFont="1" applyBorder="1"/>
    <xf numFmtId="178" fontId="24" fillId="0" borderId="93" xfId="1" applyNumberFormat="1" applyFont="1" applyBorder="1"/>
    <xf numFmtId="0" fontId="29" fillId="5" borderId="97" xfId="1" applyFont="1" applyFill="1" applyBorder="1"/>
    <xf numFmtId="0" fontId="29" fillId="5" borderId="93" xfId="1" applyFont="1" applyFill="1" applyBorder="1"/>
    <xf numFmtId="0" fontId="24" fillId="5" borderId="98" xfId="1" applyFont="1" applyFill="1" applyBorder="1"/>
    <xf numFmtId="0" fontId="24" fillId="5" borderId="98" xfId="1" applyFont="1" applyFill="1" applyBorder="1" applyAlignment="1">
      <alignment horizontal="center"/>
    </xf>
    <xf numFmtId="182" fontId="24" fillId="5" borderId="98" xfId="1" applyNumberFormat="1" applyFont="1" applyFill="1" applyBorder="1"/>
    <xf numFmtId="178" fontId="24" fillId="5" borderId="98" xfId="1" applyNumberFormat="1" applyFont="1" applyFill="1" applyBorder="1"/>
    <xf numFmtId="178" fontId="24" fillId="5" borderId="105" xfId="1" applyNumberFormat="1" applyFont="1" applyFill="1" applyBorder="1"/>
    <xf numFmtId="0" fontId="31" fillId="5" borderId="93" xfId="1" applyFont="1" applyFill="1" applyBorder="1"/>
    <xf numFmtId="0" fontId="24" fillId="5" borderId="93" xfId="1" applyFont="1" applyFill="1" applyBorder="1"/>
    <xf numFmtId="0" fontId="24" fillId="5" borderId="100" xfId="1" applyFont="1" applyFill="1" applyBorder="1"/>
    <xf numFmtId="0" fontId="24" fillId="5" borderId="75" xfId="1" applyFont="1" applyFill="1"/>
    <xf numFmtId="183" fontId="25" fillId="5" borderId="75" xfId="4" applyNumberFormat="1" applyFont="1" applyFill="1" applyAlignment="1">
      <alignment horizontal="right" vertical="center"/>
    </xf>
    <xf numFmtId="0" fontId="29" fillId="5" borderId="84" xfId="1" applyFont="1" applyFill="1" applyBorder="1"/>
    <xf numFmtId="0" fontId="29" fillId="5" borderId="75" xfId="1" applyFont="1" applyFill="1"/>
    <xf numFmtId="0" fontId="24" fillId="5" borderId="95" xfId="1" applyFont="1" applyFill="1" applyBorder="1"/>
    <xf numFmtId="0" fontId="24" fillId="5" borderId="95" xfId="1" applyFont="1" applyFill="1" applyBorder="1" applyAlignment="1">
      <alignment horizontal="center"/>
    </xf>
    <xf numFmtId="182" fontId="24" fillId="5" borderId="96" xfId="1" applyNumberFormat="1" applyFont="1" applyFill="1" applyBorder="1"/>
    <xf numFmtId="178" fontId="24" fillId="5" borderId="96" xfId="1" applyNumberFormat="1" applyFont="1" applyFill="1" applyBorder="1"/>
    <xf numFmtId="0" fontId="24" fillId="5" borderId="85" xfId="1" applyFont="1" applyFill="1" applyBorder="1"/>
    <xf numFmtId="0" fontId="31" fillId="0" borderId="75" xfId="1" applyFont="1"/>
    <xf numFmtId="0" fontId="29" fillId="0" borderId="90" xfId="1" applyFont="1" applyBorder="1"/>
    <xf numFmtId="0" fontId="29" fillId="0" borderId="91" xfId="1" applyFont="1" applyBorder="1"/>
    <xf numFmtId="0" fontId="24" fillId="0" borderId="106" xfId="1" applyFont="1" applyBorder="1"/>
    <xf numFmtId="0" fontId="24" fillId="0" borderId="107" xfId="1" applyFont="1" applyBorder="1" applyAlignment="1">
      <alignment horizontal="center"/>
    </xf>
    <xf numFmtId="182" fontId="24" fillId="0" borderId="106" xfId="1" applyNumberFormat="1" applyFont="1" applyBorder="1"/>
    <xf numFmtId="178" fontId="24" fillId="0" borderId="106" xfId="1" applyNumberFormat="1" applyFont="1" applyBorder="1"/>
    <xf numFmtId="178" fontId="24" fillId="0" borderId="108" xfId="1" applyNumberFormat="1" applyFont="1" applyBorder="1"/>
    <xf numFmtId="0" fontId="24" fillId="0" borderId="91" xfId="1" applyFont="1" applyBorder="1"/>
    <xf numFmtId="0" fontId="24" fillId="0" borderId="92" xfId="1" applyFont="1" applyBorder="1"/>
    <xf numFmtId="179" fontId="24" fillId="0" borderId="75" xfId="1" applyNumberFormat="1" applyFont="1" applyAlignment="1">
      <alignment horizontal="left"/>
    </xf>
    <xf numFmtId="0" fontId="24" fillId="0" borderId="97" xfId="1" applyFont="1" applyBorder="1" applyAlignment="1">
      <alignment horizontal="right"/>
    </xf>
    <xf numFmtId="0" fontId="24" fillId="0" borderId="84" xfId="1" applyFont="1" applyBorder="1" applyAlignment="1">
      <alignment horizontal="right"/>
    </xf>
    <xf numFmtId="0" fontId="24" fillId="0" borderId="103" xfId="1" applyFont="1" applyBorder="1" applyAlignment="1">
      <alignment horizontal="center"/>
    </xf>
    <xf numFmtId="182" fontId="24" fillId="0" borderId="109" xfId="1" applyNumberFormat="1" applyFont="1" applyBorder="1"/>
    <xf numFmtId="178" fontId="24" fillId="0" borderId="109" xfId="1" applyNumberFormat="1" applyFont="1" applyBorder="1"/>
    <xf numFmtId="0" fontId="24" fillId="0" borderId="110" xfId="1" applyFont="1" applyBorder="1"/>
    <xf numFmtId="0" fontId="3" fillId="0" borderId="93" xfId="1" applyFont="1" applyBorder="1"/>
    <xf numFmtId="0" fontId="32" fillId="0" borderId="98" xfId="1" applyFont="1" applyBorder="1"/>
    <xf numFmtId="0" fontId="32" fillId="0" borderId="93" xfId="1" applyFont="1" applyBorder="1"/>
    <xf numFmtId="0" fontId="29" fillId="0" borderId="98" xfId="1" applyFont="1" applyBorder="1" applyAlignment="1">
      <alignment horizontal="center"/>
    </xf>
    <xf numFmtId="182" fontId="33" fillId="0" borderId="98" xfId="1" applyNumberFormat="1" applyFont="1" applyBorder="1"/>
    <xf numFmtId="178" fontId="32" fillId="0" borderId="98" xfId="1" applyNumberFormat="1" applyFont="1" applyBorder="1"/>
    <xf numFmtId="0" fontId="32" fillId="0" borderId="75" xfId="1" applyFont="1"/>
    <xf numFmtId="0" fontId="32" fillId="0" borderId="95" xfId="1" applyFont="1" applyBorder="1"/>
    <xf numFmtId="0" fontId="29" fillId="0" borderId="95" xfId="1" applyFont="1" applyBorder="1" applyAlignment="1">
      <alignment horizontal="center"/>
    </xf>
    <xf numFmtId="182" fontId="33" fillId="0" borderId="96" xfId="1" applyNumberFormat="1" applyFont="1" applyBorder="1"/>
    <xf numFmtId="178" fontId="32" fillId="0" borderId="96" xfId="1" applyNumberFormat="1" applyFont="1" applyBorder="1"/>
    <xf numFmtId="0" fontId="31" fillId="0" borderId="102" xfId="1" applyFont="1" applyBorder="1" applyAlignment="1">
      <alignment horizontal="left"/>
    </xf>
    <xf numFmtId="0" fontId="24" fillId="0" borderId="75" xfId="1" applyFont="1" applyAlignment="1">
      <alignment horizontal="right"/>
    </xf>
    <xf numFmtId="38" fontId="24" fillId="0" borderId="93" xfId="3" applyFont="1" applyFill="1" applyBorder="1"/>
    <xf numFmtId="178" fontId="26" fillId="0" borderId="96" xfId="1" applyNumberFormat="1" applyFont="1" applyBorder="1"/>
    <xf numFmtId="0" fontId="26" fillId="0" borderId="102" xfId="1" applyFont="1" applyBorder="1"/>
    <xf numFmtId="178" fontId="24" fillId="0" borderId="111" xfId="1" applyNumberFormat="1" applyFont="1" applyBorder="1"/>
    <xf numFmtId="0" fontId="24" fillId="0" borderId="90" xfId="1" applyFont="1" applyBorder="1"/>
    <xf numFmtId="0" fontId="26" fillId="0" borderId="91" xfId="1" applyFont="1" applyBorder="1"/>
    <xf numFmtId="0" fontId="24" fillId="0" borderId="106" xfId="1" applyFont="1" applyBorder="1" applyAlignment="1">
      <alignment horizontal="center"/>
    </xf>
    <xf numFmtId="178" fontId="24" fillId="0" borderId="107" xfId="1" applyNumberFormat="1" applyFont="1" applyBorder="1"/>
    <xf numFmtId="9" fontId="24" fillId="0" borderId="91" xfId="1" applyNumberFormat="1" applyFont="1" applyBorder="1"/>
    <xf numFmtId="178" fontId="24" fillId="4" borderId="75" xfId="1" applyNumberFormat="1" applyFont="1" applyFill="1"/>
    <xf numFmtId="178" fontId="26" fillId="0" borderId="75" xfId="1" applyNumberFormat="1" applyFont="1"/>
    <xf numFmtId="10" fontId="24" fillId="0" borderId="75" xfId="4" applyNumberFormat="1" applyFont="1" applyFill="1"/>
    <xf numFmtId="178" fontId="24" fillId="0" borderId="99" xfId="1" applyNumberFormat="1" applyFont="1" applyFill="1" applyBorder="1"/>
    <xf numFmtId="178" fontId="24" fillId="0" borderId="106" xfId="1" applyNumberFormat="1" applyFont="1" applyFill="1" applyBorder="1"/>
    <xf numFmtId="178" fontId="24" fillId="0" borderId="105" xfId="1" applyNumberFormat="1" applyFont="1" applyFill="1" applyBorder="1"/>
    <xf numFmtId="178" fontId="24" fillId="0" borderId="112" xfId="1" applyNumberFormat="1" applyFont="1" applyBorder="1"/>
    <xf numFmtId="49" fontId="9" fillId="2" borderId="27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28" xfId="0" applyFont="1" applyBorder="1"/>
    <xf numFmtId="49" fontId="9" fillId="2" borderId="31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49" fontId="9" fillId="2" borderId="31" xfId="0" applyNumberFormat="1" applyFont="1" applyFill="1" applyBorder="1" applyAlignment="1">
      <alignment horizontal="left" vertical="center"/>
    </xf>
    <xf numFmtId="0" fontId="3" fillId="0" borderId="4" xfId="0" applyFont="1" applyBorder="1"/>
    <xf numFmtId="49" fontId="2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wrapText="1"/>
    </xf>
    <xf numFmtId="176" fontId="4" fillId="2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49" fontId="9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77" fontId="10" fillId="0" borderId="10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left"/>
    </xf>
    <xf numFmtId="0" fontId="3" fillId="0" borderId="16" xfId="0" applyFont="1" applyBorder="1"/>
    <xf numFmtId="177" fontId="4" fillId="0" borderId="16" xfId="0" applyNumberFormat="1" applyFont="1" applyBorder="1" applyAlignment="1">
      <alignment horizontal="center"/>
    </xf>
    <xf numFmtId="0" fontId="19" fillId="2" borderId="54" xfId="0" applyFont="1" applyFill="1" applyBorder="1"/>
    <xf numFmtId="0" fontId="20" fillId="0" borderId="55" xfId="0" applyFont="1" applyBorder="1"/>
    <xf numFmtId="0" fontId="20" fillId="0" borderId="56" xfId="0" applyFont="1" applyBorder="1"/>
    <xf numFmtId="0" fontId="14" fillId="2" borderId="2" xfId="0" applyFont="1" applyFill="1" applyBorder="1" applyAlignment="1">
      <alignment horizontal="center"/>
    </xf>
    <xf numFmtId="0" fontId="19" fillId="2" borderId="47" xfId="0" applyFont="1" applyFill="1" applyBorder="1"/>
    <xf numFmtId="0" fontId="20" fillId="0" borderId="49" xfId="0" applyFont="1" applyBorder="1"/>
    <xf numFmtId="0" fontId="20" fillId="0" borderId="48" xfId="0" applyFont="1" applyBorder="1"/>
    <xf numFmtId="0" fontId="13" fillId="2" borderId="47" xfId="0" applyFont="1" applyFill="1" applyBorder="1" applyAlignment="1"/>
    <xf numFmtId="0" fontId="3" fillId="0" borderId="49" xfId="0" applyFont="1" applyBorder="1"/>
    <xf numFmtId="0" fontId="3" fillId="0" borderId="48" xfId="0" applyFont="1" applyBorder="1"/>
    <xf numFmtId="49" fontId="17" fillId="2" borderId="31" xfId="0" applyNumberFormat="1" applyFont="1" applyFill="1" applyBorder="1" applyAlignment="1">
      <alignment horizontal="center"/>
    </xf>
    <xf numFmtId="49" fontId="7" fillId="2" borderId="54" xfId="0" applyNumberFormat="1" applyFont="1" applyFill="1" applyBorder="1"/>
    <xf numFmtId="0" fontId="3" fillId="0" borderId="56" xfId="0" applyFont="1" applyBorder="1"/>
    <xf numFmtId="0" fontId="7" fillId="2" borderId="2" xfId="0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49" fontId="5" fillId="2" borderId="38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9" xfId="0" applyFont="1" applyBorder="1"/>
    <xf numFmtId="0" fontId="19" fillId="2" borderId="77" xfId="0" applyFont="1" applyFill="1" applyBorder="1"/>
    <xf numFmtId="0" fontId="20" fillId="0" borderId="38" xfId="0" applyFont="1" applyBorder="1"/>
    <xf numFmtId="0" fontId="20" fillId="0" borderId="39" xfId="0" applyFont="1" applyBorder="1"/>
    <xf numFmtId="0" fontId="21" fillId="2" borderId="47" xfId="0" applyFont="1" applyFill="1" applyBorder="1" applyAlignment="1"/>
    <xf numFmtId="49" fontId="7" fillId="2" borderId="47" xfId="0" applyNumberFormat="1" applyFont="1" applyFill="1" applyBorder="1" applyAlignment="1"/>
    <xf numFmtId="49" fontId="7" fillId="2" borderId="47" xfId="0" applyNumberFormat="1" applyFont="1" applyFill="1" applyBorder="1" applyAlignment="1">
      <alignment horizontal="left"/>
    </xf>
    <xf numFmtId="49" fontId="7" fillId="2" borderId="47" xfId="0" applyNumberFormat="1" applyFont="1" applyFill="1" applyBorder="1"/>
    <xf numFmtId="49" fontId="7" fillId="2" borderId="49" xfId="0" applyNumberFormat="1" applyFont="1" applyFill="1" applyBorder="1" applyAlignment="1">
      <alignment horizontal="left"/>
    </xf>
  </cellXfs>
  <cellStyles count="5">
    <cellStyle name="パーセント 2" xfId="4" xr:uid="{20AE6A74-4047-468C-A526-09D0C11FFE97}"/>
    <cellStyle name="桁区切り 2" xfId="3" xr:uid="{FBE1E0A5-44B9-44CD-84B2-CB15BD393F1D}"/>
    <cellStyle name="通貨 2" xfId="2" xr:uid="{6CFA611D-8222-4081-A382-7C2BBDDCFF1F}"/>
    <cellStyle name="標準" xfId="0" builtinId="0"/>
    <cellStyle name="標準 2" xfId="1" xr:uid="{030C6CE1-9BF3-416C-BF53-C4FD91461B89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明朝"/>
        <a:ea typeface="明朝"/>
        <a:cs typeface="明朝"/>
      </a:majorFont>
      <a:minorFont>
        <a:latin typeface="明朝"/>
        <a:ea typeface="明朝"/>
        <a:cs typeface="明朝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DA75A-8D75-4F32-B377-B59271FDE0BE}">
  <sheetPr>
    <pageSetUpPr fitToPage="1"/>
  </sheetPr>
  <dimension ref="A1:Z1000"/>
  <sheetViews>
    <sheetView showGridLines="0" tabSelected="1" topLeftCell="A45" workbookViewId="0">
      <selection activeCell="H38" sqref="H38:I38"/>
    </sheetView>
  </sheetViews>
  <sheetFormatPr defaultColWidth="14.4140625" defaultRowHeight="15" customHeight="1"/>
  <cols>
    <col min="1" max="5" width="10.33203125" style="195" customWidth="1"/>
    <col min="6" max="6" width="14.9140625" style="195" customWidth="1"/>
    <col min="7" max="7" width="7.33203125" style="195" customWidth="1"/>
    <col min="8" max="8" width="10.6640625" style="195" customWidth="1"/>
    <col min="9" max="9" width="10.33203125" style="195" customWidth="1"/>
    <col min="10" max="10" width="5.58203125" style="195" customWidth="1"/>
    <col min="11" max="11" width="6.6640625" style="195" customWidth="1"/>
    <col min="12" max="12" width="5.08203125" style="195" customWidth="1"/>
    <col min="13" max="13" width="8.4140625" style="195" customWidth="1"/>
    <col min="14" max="14" width="8.08203125" style="195" customWidth="1"/>
    <col min="15" max="15" width="9" style="195" customWidth="1"/>
    <col min="16" max="16" width="9.58203125" style="195" customWidth="1"/>
    <col min="17" max="26" width="10.33203125" style="195" customWidth="1"/>
    <col min="27" max="16384" width="14.4140625" style="195"/>
  </cols>
  <sheetData>
    <row r="1" spans="1:2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326" t="s">
        <v>0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2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1"/>
      <c r="B14" s="3" t="s">
        <v>1</v>
      </c>
      <c r="C14" s="4"/>
      <c r="D14" s="327" t="s">
        <v>117</v>
      </c>
      <c r="E14" s="319"/>
      <c r="F14" s="319"/>
      <c r="G14" s="319"/>
      <c r="H14" s="319"/>
      <c r="I14" s="319"/>
      <c r="J14" s="319"/>
      <c r="K14" s="319"/>
      <c r="L14" s="319"/>
      <c r="M14" s="319"/>
      <c r="N14" s="325"/>
      <c r="O14" s="5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>
      <c r="A15" s="1"/>
      <c r="B15" s="6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8"/>
      <c r="O15" s="8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>
      <c r="A16" s="1"/>
      <c r="B16" s="6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8"/>
      <c r="O16" s="8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>
      <c r="A17" s="1"/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8"/>
      <c r="O17" s="8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>
      <c r="A18" s="1"/>
      <c r="B18" s="3" t="s">
        <v>2</v>
      </c>
      <c r="C18" s="4"/>
      <c r="D18" s="3" t="s">
        <v>3</v>
      </c>
      <c r="E18" s="4"/>
      <c r="F18" s="4"/>
      <c r="G18" s="4"/>
      <c r="H18" s="4"/>
      <c r="I18" s="4"/>
      <c r="J18" s="4"/>
      <c r="K18" s="4"/>
      <c r="L18" s="4"/>
      <c r="M18" s="4"/>
      <c r="N18" s="5"/>
      <c r="O18" s="5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9"/>
      <c r="L22" s="9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8"/>
      <c r="M23" s="8"/>
      <c r="N23" s="8"/>
      <c r="O23" s="8"/>
      <c r="P23" s="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0"/>
      <c r="K24" s="1"/>
      <c r="L24" s="8"/>
      <c r="M24" s="8"/>
      <c r="N24" s="8"/>
      <c r="O24" s="8"/>
      <c r="P24" s="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1"/>
      <c r="J25" s="1"/>
      <c r="K25" s="10"/>
      <c r="L25" s="8"/>
      <c r="M25" s="12"/>
      <c r="N25" s="12"/>
      <c r="O25" s="8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0"/>
      <c r="M26" s="12"/>
      <c r="N26" s="13"/>
      <c r="O26" s="13"/>
      <c r="P26" s="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"/>
      <c r="B27" s="1"/>
      <c r="C27" s="1"/>
      <c r="D27" s="1"/>
      <c r="E27" s="1"/>
      <c r="F27" s="1"/>
      <c r="G27" s="1"/>
      <c r="H27" s="1"/>
      <c r="I27" s="14"/>
      <c r="J27" s="14"/>
      <c r="K27" s="14"/>
      <c r="L27" s="12"/>
      <c r="M27" s="12"/>
      <c r="N27" s="12"/>
      <c r="O27" s="8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9.75" customHeight="1">
      <c r="A28" s="1"/>
      <c r="B28" s="1"/>
      <c r="C28" s="1"/>
      <c r="D28" s="1"/>
      <c r="E28" s="1"/>
      <c r="F28" s="1"/>
      <c r="G28" s="1"/>
      <c r="H28" s="1"/>
      <c r="I28" s="1"/>
      <c r="J28" s="14"/>
      <c r="K28" s="15"/>
      <c r="L28" s="15"/>
      <c r="M28" s="14"/>
      <c r="N28" s="15"/>
      <c r="O28" s="15"/>
      <c r="P28" s="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7.5" customHeight="1">
      <c r="A29" s="1"/>
      <c r="B29" s="1"/>
      <c r="C29" s="1"/>
      <c r="D29" s="1"/>
      <c r="E29" s="1"/>
      <c r="F29" s="1"/>
      <c r="G29" s="1"/>
      <c r="H29" s="1"/>
      <c r="I29" s="1"/>
      <c r="J29" s="16"/>
      <c r="K29" s="14"/>
      <c r="L29" s="15"/>
      <c r="M29" s="15"/>
      <c r="N29" s="14"/>
      <c r="O29" s="15"/>
      <c r="P29" s="1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"/>
      <c r="M30" s="8"/>
      <c r="N30" s="8"/>
      <c r="O30" s="8"/>
      <c r="P30" s="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0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7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7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9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8"/>
      <c r="B36" s="18"/>
      <c r="C36" s="18"/>
      <c r="D36" s="18"/>
      <c r="E36" s="19"/>
      <c r="F36" s="19"/>
      <c r="G36" s="19"/>
      <c r="H36" s="19"/>
      <c r="I36" s="20"/>
      <c r="J36" s="328"/>
      <c r="K36" s="329"/>
      <c r="L36" s="329"/>
      <c r="M36" s="329"/>
      <c r="N36" s="329"/>
      <c r="O36" s="330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7" customHeight="1">
      <c r="A37" s="331" t="s">
        <v>4</v>
      </c>
      <c r="B37" s="332"/>
      <c r="C37" s="333"/>
      <c r="D37" s="22" t="s">
        <v>5</v>
      </c>
      <c r="E37" s="334"/>
      <c r="F37" s="332"/>
      <c r="G37" s="23" t="s">
        <v>6</v>
      </c>
      <c r="H37" s="24"/>
      <c r="I37" s="25"/>
      <c r="J37" s="24"/>
      <c r="K37" s="26"/>
      <c r="L37" s="26"/>
      <c r="M37" s="26"/>
      <c r="N37" s="26"/>
      <c r="O37" s="26"/>
      <c r="P37" s="2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7" customHeight="1">
      <c r="A38" s="28"/>
      <c r="B38" s="29"/>
      <c r="C38" s="32"/>
      <c r="D38" s="335" t="s">
        <v>7</v>
      </c>
      <c r="E38" s="336"/>
      <c r="F38" s="336"/>
      <c r="G38" s="30" t="s">
        <v>5</v>
      </c>
      <c r="H38" s="337"/>
      <c r="I38" s="336"/>
      <c r="J38" s="31" t="s">
        <v>6</v>
      </c>
      <c r="K38" s="29"/>
      <c r="L38" s="29"/>
      <c r="M38" s="29"/>
      <c r="N38" s="29"/>
      <c r="O38" s="29"/>
      <c r="P38" s="3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7" customHeight="1">
      <c r="A39" s="28"/>
      <c r="B39" s="29"/>
      <c r="C39" s="3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" customHeight="1">
      <c r="A40" s="33"/>
      <c r="B40" s="34"/>
      <c r="C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7" customHeight="1">
      <c r="A41" s="36"/>
      <c r="B41" s="37"/>
      <c r="C41" s="38"/>
      <c r="D41" s="39"/>
      <c r="E41" s="26"/>
      <c r="F41" s="26"/>
      <c r="G41" s="26"/>
      <c r="H41" s="26"/>
      <c r="I41" s="26"/>
      <c r="J41" s="40" t="s">
        <v>8</v>
      </c>
      <c r="K41" s="26"/>
      <c r="L41" s="26"/>
      <c r="M41" s="26"/>
      <c r="N41" s="26"/>
      <c r="O41" s="26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7" customHeight="1">
      <c r="A42" s="41"/>
      <c r="B42" s="8"/>
      <c r="C42" s="42"/>
      <c r="D42" s="43" t="s">
        <v>9</v>
      </c>
      <c r="E42" s="44"/>
      <c r="F42" s="44"/>
      <c r="G42" s="45"/>
      <c r="H42" s="46"/>
      <c r="I42" s="44"/>
      <c r="J42" s="46"/>
      <c r="K42" s="29"/>
      <c r="L42" s="29"/>
      <c r="M42" s="29"/>
      <c r="N42" s="29"/>
      <c r="O42" s="29"/>
      <c r="P42" s="3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7" customHeight="1">
      <c r="A43" s="41"/>
      <c r="B43" s="8"/>
      <c r="C43" s="42"/>
      <c r="D43" s="47" t="s">
        <v>118</v>
      </c>
      <c r="E43" s="44"/>
      <c r="F43" s="44"/>
      <c r="G43" s="45"/>
      <c r="H43" s="46"/>
      <c r="I43" s="44"/>
      <c r="J43" s="46"/>
      <c r="K43" s="44"/>
      <c r="L43" s="44"/>
      <c r="M43" s="29"/>
      <c r="N43" s="29"/>
      <c r="O43" s="29"/>
      <c r="P43" s="3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" customHeight="1">
      <c r="A44" s="41"/>
      <c r="B44" s="8"/>
      <c r="C44" s="42"/>
      <c r="D44" s="48"/>
      <c r="E44" s="44"/>
      <c r="F44" s="44"/>
      <c r="G44" s="45"/>
      <c r="H44" s="46"/>
      <c r="I44" s="44"/>
      <c r="J44" s="46"/>
      <c r="K44" s="44"/>
      <c r="L44" s="44"/>
      <c r="M44" s="29"/>
      <c r="N44" s="29"/>
      <c r="O44" s="29"/>
      <c r="P44" s="3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" customHeight="1">
      <c r="A45" s="41"/>
      <c r="B45" s="8"/>
      <c r="C45" s="42"/>
      <c r="D45" s="49"/>
      <c r="E45" s="44"/>
      <c r="F45" s="44"/>
      <c r="G45" s="45"/>
      <c r="H45" s="46"/>
      <c r="I45" s="44"/>
      <c r="J45" s="46"/>
      <c r="K45" s="44"/>
      <c r="L45" s="44"/>
      <c r="M45" s="29"/>
      <c r="N45" s="29"/>
      <c r="O45" s="29"/>
      <c r="P45" s="3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7" customHeight="1">
      <c r="A46" s="318" t="s">
        <v>10</v>
      </c>
      <c r="B46" s="319"/>
      <c r="C46" s="320"/>
      <c r="D46" s="49"/>
      <c r="E46" s="44"/>
      <c r="F46" s="44"/>
      <c r="G46" s="44"/>
      <c r="H46" s="44"/>
      <c r="I46" s="44"/>
      <c r="J46" s="44"/>
      <c r="K46" s="44"/>
      <c r="L46" s="44"/>
      <c r="M46" s="29"/>
      <c r="N46" s="29"/>
      <c r="O46" s="29"/>
      <c r="P46" s="3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" customHeight="1">
      <c r="A47" s="41"/>
      <c r="B47" s="8"/>
      <c r="C47" s="42"/>
      <c r="D47" s="28"/>
      <c r="E47" s="29"/>
      <c r="F47" s="29"/>
      <c r="G47" s="29"/>
      <c r="H47" s="29"/>
      <c r="I47" s="50"/>
      <c r="J47" s="29"/>
      <c r="K47" s="29"/>
      <c r="L47" s="29"/>
      <c r="M47" s="29"/>
      <c r="N47" s="29"/>
      <c r="O47" s="29"/>
      <c r="P47" s="3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" customHeight="1">
      <c r="A48" s="41"/>
      <c r="B48" s="8"/>
      <c r="C48" s="42"/>
      <c r="D48" s="28"/>
      <c r="E48" s="44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7" customHeight="1">
      <c r="A49" s="41"/>
      <c r="B49" s="8"/>
      <c r="C49" s="42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" customHeight="1">
      <c r="A50" s="41"/>
      <c r="B50" s="8"/>
      <c r="C50" s="42"/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" customHeight="1">
      <c r="A51" s="41"/>
      <c r="B51" s="8"/>
      <c r="C51" s="42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" customHeight="1">
      <c r="A52" s="41"/>
      <c r="B52" s="8"/>
      <c r="C52" s="42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>
      <c r="A53" s="51"/>
      <c r="B53" s="52"/>
      <c r="C53" s="5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7" customHeight="1">
      <c r="A54" s="321" t="s">
        <v>11</v>
      </c>
      <c r="B54" s="322"/>
      <c r="C54" s="323"/>
      <c r="D54" s="324" t="s">
        <v>115</v>
      </c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7" customHeight="1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7" customHeight="1">
      <c r="A56" s="318" t="s">
        <v>12</v>
      </c>
      <c r="B56" s="319"/>
      <c r="C56" s="32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4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4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4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46:C46"/>
    <mergeCell ref="A54:C54"/>
    <mergeCell ref="D54:P54"/>
    <mergeCell ref="A56:C56"/>
    <mergeCell ref="A9:P9"/>
    <mergeCell ref="D14:N14"/>
    <mergeCell ref="J36:O36"/>
    <mergeCell ref="A37:C37"/>
    <mergeCell ref="E37:F37"/>
    <mergeCell ref="D38:F38"/>
    <mergeCell ref="H38:I38"/>
  </mergeCells>
  <phoneticPr fontId="18"/>
  <conditionalFormatting sqref="I36:P36 E37:F37 H38:I38">
    <cfRule type="cellIs" dxfId="1" priority="1" stopIfTrue="1" operator="lessThan">
      <formula>0</formula>
    </cfRule>
  </conditionalFormatting>
  <pageMargins left="1.0347826086956522" right="0.78680600000000001" top="0.98402800000000001" bottom="0.70833299999999999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976"/>
  <sheetViews>
    <sheetView zoomScaleNormal="100" workbookViewId="0">
      <selection activeCell="K101" sqref="B1:N101"/>
    </sheetView>
  </sheetViews>
  <sheetFormatPr defaultColWidth="14.4140625" defaultRowHeight="15" customHeight="1"/>
  <cols>
    <col min="1" max="1" width="2.4140625" customWidth="1"/>
    <col min="2" max="4" width="1.58203125" customWidth="1"/>
    <col min="5" max="5" width="43" customWidth="1"/>
    <col min="6" max="6" width="1.58203125" customWidth="1"/>
    <col min="7" max="7" width="54.4140625" customWidth="1"/>
    <col min="8" max="8" width="6.6640625" customWidth="1"/>
    <col min="9" max="9" width="10" customWidth="1"/>
    <col min="10" max="10" width="18.6640625" customWidth="1"/>
    <col min="11" max="11" width="18.33203125" customWidth="1"/>
    <col min="12" max="12" width="1.6640625" customWidth="1"/>
    <col min="13" max="13" width="9.6640625" customWidth="1"/>
    <col min="14" max="14" width="12.6640625" customWidth="1"/>
    <col min="15" max="15" width="4.6640625" customWidth="1"/>
    <col min="16" max="22" width="14.4140625" style="195"/>
  </cols>
  <sheetData>
    <row r="1" spans="1:15" ht="18" customHeight="1">
      <c r="A1" s="54"/>
      <c r="B1" s="351" t="s">
        <v>13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25"/>
      <c r="O1" s="54"/>
    </row>
    <row r="2" spans="1:15" ht="15" customHeight="1">
      <c r="A2" s="54"/>
      <c r="B2" s="54"/>
      <c r="C2" s="54"/>
      <c r="D2" s="54"/>
      <c r="E2" s="54"/>
      <c r="F2" s="54"/>
      <c r="G2" s="351"/>
      <c r="H2" s="319"/>
      <c r="I2" s="319"/>
      <c r="J2" s="325"/>
      <c r="K2" s="56"/>
      <c r="L2" s="108"/>
      <c r="M2" s="54"/>
      <c r="N2" s="109">
        <v>1</v>
      </c>
      <c r="O2" s="54"/>
    </row>
    <row r="3" spans="1:15" ht="9.75" customHeight="1">
      <c r="A3" s="54"/>
      <c r="B3" s="58"/>
      <c r="C3" s="58"/>
      <c r="D3" s="58"/>
      <c r="E3" s="58"/>
      <c r="F3" s="58"/>
      <c r="G3" s="58"/>
      <c r="H3" s="58"/>
      <c r="I3" s="59"/>
      <c r="J3" s="60"/>
      <c r="K3" s="60"/>
      <c r="L3" s="58"/>
      <c r="M3" s="58"/>
      <c r="N3" s="83"/>
      <c r="O3" s="54"/>
    </row>
    <row r="4" spans="1:15" ht="27.75" customHeight="1">
      <c r="A4" s="61"/>
      <c r="B4" s="352" t="s">
        <v>29</v>
      </c>
      <c r="C4" s="322"/>
      <c r="D4" s="322"/>
      <c r="E4" s="323"/>
      <c r="F4" s="110"/>
      <c r="G4" s="62" t="s">
        <v>14</v>
      </c>
      <c r="H4" s="65" t="s">
        <v>15</v>
      </c>
      <c r="I4" s="63" t="s">
        <v>16</v>
      </c>
      <c r="J4" s="64" t="s">
        <v>17</v>
      </c>
      <c r="K4" s="111" t="s">
        <v>18</v>
      </c>
      <c r="L4" s="352" t="s">
        <v>19</v>
      </c>
      <c r="M4" s="322"/>
      <c r="N4" s="323"/>
      <c r="O4" s="66"/>
    </row>
    <row r="5" spans="1:15" ht="22.5" customHeight="1">
      <c r="A5" s="54"/>
      <c r="B5" s="67"/>
      <c r="C5" s="112"/>
      <c r="D5" s="112"/>
      <c r="E5" s="113"/>
      <c r="F5" s="57"/>
      <c r="G5" s="57"/>
      <c r="H5" s="114"/>
      <c r="I5" s="68"/>
      <c r="J5" s="69"/>
      <c r="K5" s="70"/>
      <c r="L5" s="57"/>
      <c r="M5" s="115"/>
      <c r="N5" s="116"/>
      <c r="O5" s="54"/>
    </row>
    <row r="6" spans="1:15" ht="22.5" customHeight="1">
      <c r="A6" s="54"/>
      <c r="B6" s="71"/>
      <c r="C6" s="362" t="s">
        <v>30</v>
      </c>
      <c r="D6" s="346"/>
      <c r="E6" s="347"/>
      <c r="F6" s="74"/>
      <c r="G6" s="74"/>
      <c r="H6" s="100"/>
      <c r="I6" s="75"/>
      <c r="J6" s="77"/>
      <c r="K6" s="78"/>
      <c r="L6" s="74"/>
      <c r="M6" s="72"/>
      <c r="N6" s="117"/>
      <c r="O6" s="54"/>
    </row>
    <row r="7" spans="1:15" ht="22.5" customHeight="1">
      <c r="A7" s="54"/>
      <c r="B7" s="71"/>
      <c r="C7" s="74"/>
      <c r="D7" s="363" t="s">
        <v>20</v>
      </c>
      <c r="E7" s="347"/>
      <c r="F7" s="74"/>
      <c r="G7" s="74"/>
      <c r="H7" s="100"/>
      <c r="I7" s="75"/>
      <c r="J7" s="76"/>
      <c r="K7" s="77"/>
      <c r="L7" s="74"/>
      <c r="M7" s="74"/>
      <c r="N7" s="118"/>
      <c r="O7" s="54"/>
    </row>
    <row r="8" spans="1:15" ht="22.5" hidden="1" customHeight="1">
      <c r="A8" s="54"/>
      <c r="B8" s="71"/>
      <c r="C8" s="342" t="s">
        <v>31</v>
      </c>
      <c r="D8" s="343"/>
      <c r="E8" s="344"/>
      <c r="F8" s="74"/>
      <c r="G8" s="74"/>
      <c r="H8" s="100"/>
      <c r="I8" s="75"/>
      <c r="J8" s="77"/>
      <c r="K8" s="77"/>
      <c r="L8" s="74"/>
      <c r="M8" s="74"/>
      <c r="N8" s="73"/>
      <c r="O8" s="54"/>
    </row>
    <row r="9" spans="1:15" ht="22.5" customHeight="1">
      <c r="A9" s="54"/>
      <c r="B9" s="71"/>
      <c r="C9" s="74"/>
      <c r="D9" s="74"/>
      <c r="E9" s="73" t="s">
        <v>32</v>
      </c>
      <c r="F9" s="74"/>
      <c r="G9" s="74" t="s">
        <v>33</v>
      </c>
      <c r="H9" s="100" t="s">
        <v>21</v>
      </c>
      <c r="I9" s="75">
        <v>1</v>
      </c>
      <c r="J9" s="77"/>
      <c r="K9" s="77"/>
      <c r="L9" s="74"/>
      <c r="M9" s="74"/>
      <c r="N9" s="73"/>
      <c r="O9" s="54"/>
    </row>
    <row r="10" spans="1:15" ht="22.5" customHeight="1">
      <c r="A10" s="54"/>
      <c r="B10" s="71"/>
      <c r="C10" s="74"/>
      <c r="D10" s="361" t="s">
        <v>34</v>
      </c>
      <c r="E10" s="347"/>
      <c r="F10" s="74"/>
      <c r="G10" s="74"/>
      <c r="H10" s="100"/>
      <c r="I10" s="75"/>
      <c r="J10" s="76"/>
      <c r="K10" s="77"/>
      <c r="L10" s="74"/>
      <c r="M10" s="74"/>
      <c r="N10" s="118"/>
      <c r="O10" s="54"/>
    </row>
    <row r="11" spans="1:15" ht="22.5" hidden="1" customHeight="1">
      <c r="A11" s="119"/>
      <c r="B11" s="120"/>
      <c r="C11" s="360" t="s">
        <v>35</v>
      </c>
      <c r="D11" s="343"/>
      <c r="E11" s="344"/>
      <c r="F11" s="121"/>
      <c r="G11" s="121"/>
      <c r="H11" s="122"/>
      <c r="I11" s="123"/>
      <c r="J11" s="124"/>
      <c r="K11" s="124"/>
      <c r="L11" s="74"/>
      <c r="M11" s="74"/>
      <c r="N11" s="73"/>
      <c r="O11" s="54"/>
    </row>
    <row r="12" spans="1:15" ht="22.5" customHeight="1">
      <c r="A12" s="119"/>
      <c r="B12" s="125"/>
      <c r="C12" s="126"/>
      <c r="D12" s="126"/>
      <c r="E12" s="127" t="s">
        <v>36</v>
      </c>
      <c r="F12" s="128"/>
      <c r="G12" s="129" t="s">
        <v>37</v>
      </c>
      <c r="H12" s="100" t="s">
        <v>21</v>
      </c>
      <c r="I12" s="75">
        <v>1</v>
      </c>
      <c r="J12" s="130"/>
      <c r="K12" s="131"/>
      <c r="L12" s="74"/>
      <c r="M12" s="74"/>
      <c r="N12" s="73"/>
      <c r="O12" s="54"/>
    </row>
    <row r="13" spans="1:15" ht="22.5" customHeight="1">
      <c r="A13" s="119"/>
      <c r="B13" s="71"/>
      <c r="C13" s="74"/>
      <c r="D13" s="361"/>
      <c r="E13" s="347"/>
      <c r="F13" s="128"/>
      <c r="G13" s="128"/>
      <c r="H13" s="132"/>
      <c r="I13" s="133"/>
      <c r="J13" s="130"/>
      <c r="K13" s="134"/>
      <c r="L13" s="74"/>
      <c r="M13" s="74"/>
      <c r="N13" s="73"/>
      <c r="O13" s="54"/>
    </row>
    <row r="14" spans="1:15" ht="22.5" customHeight="1">
      <c r="A14" s="54"/>
      <c r="B14" s="71"/>
      <c r="C14" s="364" t="s">
        <v>38</v>
      </c>
      <c r="D14" s="346"/>
      <c r="E14" s="347"/>
      <c r="F14" s="74"/>
      <c r="G14" s="74"/>
      <c r="H14" s="100"/>
      <c r="I14" s="75"/>
      <c r="J14" s="77"/>
      <c r="K14" s="136"/>
      <c r="L14" s="74"/>
      <c r="M14" s="74"/>
      <c r="N14" s="73"/>
      <c r="O14" s="54"/>
    </row>
    <row r="15" spans="1:15" ht="27.75" customHeight="1">
      <c r="A15" s="137"/>
      <c r="B15" s="71"/>
      <c r="C15" s="74"/>
      <c r="D15" s="361" t="s">
        <v>23</v>
      </c>
      <c r="E15" s="347"/>
      <c r="F15" s="138"/>
      <c r="G15" s="139"/>
      <c r="H15" s="190"/>
      <c r="I15" s="140"/>
      <c r="J15" s="141"/>
      <c r="K15" s="192"/>
      <c r="L15" s="354"/>
      <c r="M15" s="355"/>
      <c r="N15" s="356"/>
      <c r="O15" s="138"/>
    </row>
    <row r="16" spans="1:15" ht="22.5" hidden="1" customHeight="1">
      <c r="A16" s="54"/>
      <c r="B16" s="135"/>
      <c r="C16" s="357" t="s">
        <v>39</v>
      </c>
      <c r="D16" s="358"/>
      <c r="E16" s="359"/>
      <c r="F16" s="71"/>
      <c r="G16" s="191"/>
      <c r="H16" s="100"/>
      <c r="I16" s="75"/>
      <c r="J16" s="77"/>
      <c r="K16" s="143"/>
      <c r="L16" s="142"/>
      <c r="M16" s="142"/>
      <c r="N16" s="144"/>
      <c r="O16" s="145"/>
    </row>
    <row r="17" spans="1:15" ht="30" customHeight="1">
      <c r="A17" s="54"/>
      <c r="B17" s="71"/>
      <c r="C17" s="74"/>
      <c r="D17" s="74"/>
      <c r="E17" s="73" t="s">
        <v>40</v>
      </c>
      <c r="F17" s="74"/>
      <c r="G17" s="88" t="s">
        <v>81</v>
      </c>
      <c r="H17" s="100" t="s">
        <v>21</v>
      </c>
      <c r="I17" s="75">
        <v>1</v>
      </c>
      <c r="J17" s="77"/>
      <c r="K17" s="77"/>
      <c r="L17" s="74"/>
      <c r="M17" s="74"/>
      <c r="N17" s="73"/>
      <c r="O17" s="54"/>
    </row>
    <row r="18" spans="1:15" ht="22.5" customHeight="1">
      <c r="A18" s="54"/>
      <c r="B18" s="71"/>
      <c r="C18" s="74"/>
      <c r="D18" s="74"/>
      <c r="E18" s="73" t="s">
        <v>41</v>
      </c>
      <c r="F18" s="74"/>
      <c r="G18" s="74"/>
      <c r="H18" s="100" t="s">
        <v>42</v>
      </c>
      <c r="I18" s="75">
        <v>1</v>
      </c>
      <c r="J18" s="77"/>
      <c r="K18" s="77"/>
      <c r="L18" s="74"/>
      <c r="M18" s="74"/>
      <c r="N18" s="73"/>
      <c r="O18" s="54"/>
    </row>
    <row r="19" spans="1:15" ht="22.5" customHeight="1">
      <c r="A19" s="54"/>
      <c r="B19" s="71"/>
      <c r="C19" s="74"/>
      <c r="D19" s="74"/>
      <c r="E19" s="73" t="s">
        <v>43</v>
      </c>
      <c r="F19" s="74"/>
      <c r="G19" s="146" t="s">
        <v>116</v>
      </c>
      <c r="H19" s="100" t="s">
        <v>21</v>
      </c>
      <c r="I19" s="75">
        <v>1</v>
      </c>
      <c r="J19" s="77"/>
      <c r="K19" s="77"/>
      <c r="L19" s="74"/>
      <c r="M19" s="74"/>
      <c r="N19" s="73"/>
      <c r="O19" s="54"/>
    </row>
    <row r="20" spans="1:15" ht="30" customHeight="1">
      <c r="A20" s="54"/>
      <c r="B20" s="71"/>
      <c r="C20" s="74"/>
      <c r="D20" s="74"/>
      <c r="E20" s="73" t="s">
        <v>44</v>
      </c>
      <c r="F20" s="74"/>
      <c r="G20" s="74" t="s">
        <v>45</v>
      </c>
      <c r="H20" s="100" t="s">
        <v>42</v>
      </c>
      <c r="I20" s="75">
        <v>3</v>
      </c>
      <c r="J20" s="77"/>
      <c r="K20" s="77"/>
      <c r="L20" s="74"/>
      <c r="M20" s="74"/>
      <c r="N20" s="73"/>
      <c r="O20" s="54"/>
    </row>
    <row r="21" spans="1:15" ht="22.5" customHeight="1">
      <c r="A21" s="54"/>
      <c r="B21" s="71"/>
      <c r="C21" s="74"/>
      <c r="D21" s="74"/>
      <c r="E21" s="73" t="s">
        <v>46</v>
      </c>
      <c r="F21" s="74"/>
      <c r="G21" s="74" t="s">
        <v>47</v>
      </c>
      <c r="H21" s="100" t="s">
        <v>42</v>
      </c>
      <c r="I21" s="75">
        <v>1</v>
      </c>
      <c r="J21" s="77"/>
      <c r="K21" s="77"/>
      <c r="L21" s="74"/>
      <c r="M21" s="74"/>
      <c r="N21" s="73"/>
      <c r="O21" s="54"/>
    </row>
    <row r="22" spans="1:15" ht="30" customHeight="1">
      <c r="A22" s="54"/>
      <c r="B22" s="71"/>
      <c r="C22" s="74"/>
      <c r="D22" s="74"/>
      <c r="E22" s="73" t="s">
        <v>48</v>
      </c>
      <c r="F22" s="74"/>
      <c r="G22" s="194" t="s">
        <v>49</v>
      </c>
      <c r="H22" s="100" t="s">
        <v>21</v>
      </c>
      <c r="I22" s="75">
        <v>1</v>
      </c>
      <c r="J22" s="77"/>
      <c r="K22" s="77"/>
      <c r="L22" s="74"/>
      <c r="M22" s="74"/>
      <c r="N22" s="73"/>
      <c r="O22" s="54"/>
    </row>
    <row r="23" spans="1:15" ht="30" customHeight="1">
      <c r="A23" s="54"/>
      <c r="B23" s="71"/>
      <c r="C23" s="74"/>
      <c r="D23" s="74"/>
      <c r="E23" s="73" t="s">
        <v>50</v>
      </c>
      <c r="F23" s="74"/>
      <c r="G23" s="74" t="s">
        <v>51</v>
      </c>
      <c r="H23" s="100" t="s">
        <v>21</v>
      </c>
      <c r="I23" s="75">
        <v>1</v>
      </c>
      <c r="J23" s="77"/>
      <c r="K23" s="77"/>
      <c r="L23" s="74"/>
      <c r="M23" s="74"/>
      <c r="N23" s="73"/>
      <c r="O23" s="54"/>
    </row>
    <row r="24" spans="1:15" ht="30" customHeight="1">
      <c r="A24" s="54"/>
      <c r="B24" s="71"/>
      <c r="C24" s="74"/>
      <c r="D24" s="74"/>
      <c r="E24" s="73" t="s">
        <v>52</v>
      </c>
      <c r="F24" s="74"/>
      <c r="G24" s="74" t="s">
        <v>53</v>
      </c>
      <c r="H24" s="100" t="s">
        <v>21</v>
      </c>
      <c r="I24" s="75">
        <v>1</v>
      </c>
      <c r="J24" s="77"/>
      <c r="K24" s="77"/>
      <c r="L24" s="74"/>
      <c r="M24" s="74"/>
      <c r="N24" s="73"/>
      <c r="O24" s="54"/>
    </row>
    <row r="25" spans="1:15" ht="22.5" customHeight="1">
      <c r="A25" s="54"/>
      <c r="B25" s="71"/>
      <c r="C25" s="74"/>
      <c r="D25" s="74"/>
      <c r="E25" s="73" t="s">
        <v>54</v>
      </c>
      <c r="F25" s="74"/>
      <c r="G25" s="74" t="s">
        <v>85</v>
      </c>
      <c r="H25" s="100" t="s">
        <v>21</v>
      </c>
      <c r="I25" s="75">
        <v>1</v>
      </c>
      <c r="J25" s="77"/>
      <c r="K25" s="77"/>
      <c r="L25" s="74"/>
      <c r="M25" s="74"/>
      <c r="N25" s="73"/>
      <c r="O25" s="54"/>
    </row>
    <row r="26" spans="1:15" ht="22.5" customHeight="1">
      <c r="A26" s="54"/>
      <c r="B26" s="71"/>
      <c r="C26" s="74"/>
      <c r="D26" s="74"/>
      <c r="E26" s="147" t="s">
        <v>54</v>
      </c>
      <c r="F26" s="74"/>
      <c r="G26" s="146" t="s">
        <v>55</v>
      </c>
      <c r="H26" s="100" t="s">
        <v>21</v>
      </c>
      <c r="I26" s="75">
        <v>1</v>
      </c>
      <c r="J26" s="77"/>
      <c r="K26" s="77"/>
      <c r="L26" s="74"/>
      <c r="M26" s="74"/>
      <c r="N26" s="73"/>
      <c r="O26" s="54"/>
    </row>
    <row r="27" spans="1:15" ht="46.2" customHeight="1">
      <c r="A27" s="54"/>
      <c r="B27" s="102"/>
      <c r="C27" s="103"/>
      <c r="D27" s="103"/>
      <c r="E27" s="193" t="s">
        <v>78</v>
      </c>
      <c r="F27" s="103"/>
      <c r="G27" s="103" t="s">
        <v>79</v>
      </c>
      <c r="H27" s="105" t="s">
        <v>21</v>
      </c>
      <c r="I27" s="106">
        <v>1</v>
      </c>
      <c r="J27" s="148"/>
      <c r="K27" s="148"/>
      <c r="L27" s="103"/>
      <c r="M27" s="103"/>
      <c r="N27" s="104"/>
      <c r="O27" s="54"/>
    </row>
    <row r="28" spans="1:15" ht="22.5" customHeight="1">
      <c r="A28" s="54"/>
      <c r="B28" s="82"/>
      <c r="C28" s="83"/>
      <c r="D28" s="83"/>
      <c r="E28" s="84" t="s">
        <v>26</v>
      </c>
      <c r="F28" s="83"/>
      <c r="G28" s="83"/>
      <c r="H28" s="154" t="s">
        <v>21</v>
      </c>
      <c r="I28" s="85">
        <v>1</v>
      </c>
      <c r="J28" s="86"/>
      <c r="K28" s="86"/>
      <c r="L28" s="83"/>
      <c r="M28" s="83"/>
      <c r="N28" s="84"/>
      <c r="O28" s="54"/>
    </row>
    <row r="29" spans="1:15" ht="22.5" customHeight="1">
      <c r="A29" s="54"/>
      <c r="B29" s="54"/>
      <c r="C29" s="54"/>
      <c r="D29" s="54"/>
      <c r="E29" s="54"/>
      <c r="F29" s="54"/>
      <c r="G29" s="54"/>
      <c r="H29" s="9"/>
      <c r="I29" s="149"/>
      <c r="J29" s="87"/>
      <c r="K29" s="87"/>
      <c r="L29" s="54"/>
      <c r="M29" s="54"/>
      <c r="N29" s="54"/>
      <c r="O29" s="54"/>
    </row>
    <row r="30" spans="1:15" ht="22.5" customHeight="1">
      <c r="A30" s="54"/>
      <c r="B30" s="54"/>
      <c r="C30" s="54"/>
      <c r="D30" s="54"/>
      <c r="E30" s="54"/>
      <c r="F30" s="54"/>
      <c r="G30" s="54"/>
      <c r="H30" s="9"/>
      <c r="I30" s="149"/>
      <c r="J30" s="87"/>
      <c r="K30" s="87"/>
      <c r="L30" s="54"/>
      <c r="M30" s="54"/>
      <c r="N30" s="54"/>
      <c r="O30" s="54"/>
    </row>
    <row r="31" spans="1:15" ht="22.2" customHeight="1">
      <c r="A31" s="54"/>
      <c r="B31" s="54"/>
      <c r="C31" s="54"/>
      <c r="D31" s="54"/>
      <c r="E31" s="54"/>
      <c r="F31" s="54"/>
      <c r="G31" s="54"/>
      <c r="H31" s="9"/>
      <c r="I31" s="149"/>
      <c r="J31" s="87"/>
      <c r="K31" s="87"/>
      <c r="L31" s="54"/>
      <c r="M31" s="54"/>
      <c r="N31" s="54"/>
      <c r="O31" s="54"/>
    </row>
    <row r="32" spans="1:15" ht="18" customHeight="1">
      <c r="A32" s="54"/>
      <c r="B32" s="351" t="s">
        <v>13</v>
      </c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5"/>
      <c r="O32" s="54"/>
    </row>
    <row r="33" spans="1:15" ht="15" customHeight="1">
      <c r="A33" s="54"/>
      <c r="B33" s="54"/>
      <c r="C33" s="54"/>
      <c r="D33" s="54"/>
      <c r="E33" s="54"/>
      <c r="F33" s="54"/>
      <c r="G33" s="351"/>
      <c r="H33" s="319"/>
      <c r="I33" s="319"/>
      <c r="J33" s="325"/>
      <c r="K33" s="56"/>
      <c r="L33" s="108"/>
      <c r="M33" s="54"/>
      <c r="N33" s="150">
        <v>2</v>
      </c>
      <c r="O33" s="54"/>
    </row>
    <row r="34" spans="1:15" ht="9.75" customHeight="1">
      <c r="A34" s="54"/>
      <c r="B34" s="58"/>
      <c r="C34" s="58"/>
      <c r="D34" s="58"/>
      <c r="E34" s="58"/>
      <c r="F34" s="58"/>
      <c r="G34" s="58"/>
      <c r="H34" s="58"/>
      <c r="I34" s="59"/>
      <c r="J34" s="60"/>
      <c r="K34" s="60"/>
      <c r="L34" s="58"/>
      <c r="M34" s="58"/>
      <c r="N34" s="83"/>
      <c r="O34" s="54"/>
    </row>
    <row r="35" spans="1:15" ht="27.75" customHeight="1">
      <c r="A35" s="61"/>
      <c r="B35" s="352" t="s">
        <v>29</v>
      </c>
      <c r="C35" s="322"/>
      <c r="D35" s="322"/>
      <c r="E35" s="323"/>
      <c r="F35" s="110"/>
      <c r="G35" s="62" t="s">
        <v>14</v>
      </c>
      <c r="H35" s="65" t="s">
        <v>15</v>
      </c>
      <c r="I35" s="63" t="s">
        <v>16</v>
      </c>
      <c r="J35" s="64" t="s">
        <v>17</v>
      </c>
      <c r="K35" s="111" t="s">
        <v>18</v>
      </c>
      <c r="L35" s="352" t="s">
        <v>19</v>
      </c>
      <c r="M35" s="322"/>
      <c r="N35" s="323"/>
      <c r="O35" s="66"/>
    </row>
    <row r="36" spans="1:15" ht="22.5" hidden="1" customHeight="1">
      <c r="A36" s="54"/>
      <c r="B36" s="67"/>
      <c r="C36" s="338" t="s">
        <v>24</v>
      </c>
      <c r="D36" s="339"/>
      <c r="E36" s="340"/>
      <c r="F36" s="57"/>
      <c r="G36" s="57"/>
      <c r="H36" s="114"/>
      <c r="I36" s="68"/>
      <c r="J36" s="69"/>
      <c r="K36" s="69">
        <f>I36*J36</f>
        <v>0</v>
      </c>
      <c r="L36" s="57"/>
      <c r="M36" s="57"/>
      <c r="N36" s="151"/>
      <c r="O36" s="54"/>
    </row>
    <row r="37" spans="1:15" ht="45" customHeight="1">
      <c r="A37" s="54"/>
      <c r="B37" s="71"/>
      <c r="C37" s="74"/>
      <c r="D37" s="74"/>
      <c r="E37" s="73" t="s">
        <v>40</v>
      </c>
      <c r="F37" s="81"/>
      <c r="G37" s="88" t="s">
        <v>82</v>
      </c>
      <c r="H37" s="100" t="s">
        <v>21</v>
      </c>
      <c r="I37" s="75">
        <v>1</v>
      </c>
      <c r="J37" s="77"/>
      <c r="K37" s="77"/>
      <c r="L37" s="74"/>
      <c r="M37" s="74"/>
      <c r="N37" s="73"/>
      <c r="O37" s="54"/>
    </row>
    <row r="38" spans="1:15" ht="22.5" customHeight="1">
      <c r="A38" s="54"/>
      <c r="B38" s="71"/>
      <c r="C38" s="74"/>
      <c r="D38" s="74"/>
      <c r="E38" s="73" t="s">
        <v>56</v>
      </c>
      <c r="F38" s="81"/>
      <c r="G38" s="74" t="s">
        <v>57</v>
      </c>
      <c r="H38" s="100" t="s">
        <v>21</v>
      </c>
      <c r="I38" s="75">
        <v>1</v>
      </c>
      <c r="J38" s="77"/>
      <c r="K38" s="77"/>
      <c r="L38" s="74"/>
      <c r="M38" s="74"/>
      <c r="N38" s="73"/>
      <c r="O38" s="54"/>
    </row>
    <row r="39" spans="1:15" ht="36.65" customHeight="1">
      <c r="A39" s="54"/>
      <c r="B39" s="71"/>
      <c r="C39" s="74"/>
      <c r="D39" s="74"/>
      <c r="E39" s="73" t="s">
        <v>58</v>
      </c>
      <c r="F39" s="81"/>
      <c r="G39" s="88" t="s">
        <v>83</v>
      </c>
      <c r="H39" s="100" t="s">
        <v>42</v>
      </c>
      <c r="I39" s="75">
        <v>2</v>
      </c>
      <c r="J39" s="77"/>
      <c r="K39" s="77"/>
      <c r="L39" s="74"/>
      <c r="M39" s="74"/>
      <c r="N39" s="73"/>
      <c r="O39" s="54"/>
    </row>
    <row r="40" spans="1:15" ht="22.5" customHeight="1">
      <c r="A40" s="54"/>
      <c r="B40" s="71"/>
      <c r="C40" s="74"/>
      <c r="D40" s="74"/>
      <c r="E40" s="73" t="s">
        <v>59</v>
      </c>
      <c r="F40" s="81"/>
      <c r="G40" s="74" t="s">
        <v>60</v>
      </c>
      <c r="H40" s="100" t="s">
        <v>21</v>
      </c>
      <c r="I40" s="75">
        <v>1</v>
      </c>
      <c r="J40" s="77"/>
      <c r="K40" s="77"/>
      <c r="L40" s="74"/>
      <c r="M40" s="74"/>
      <c r="N40" s="73"/>
      <c r="O40" s="54"/>
    </row>
    <row r="41" spans="1:15" ht="22.5" customHeight="1">
      <c r="A41" s="54"/>
      <c r="B41" s="71"/>
      <c r="C41" s="79"/>
      <c r="D41" s="79"/>
      <c r="E41" s="73" t="s">
        <v>44</v>
      </c>
      <c r="F41" s="74"/>
      <c r="G41" s="74" t="s">
        <v>61</v>
      </c>
      <c r="H41" s="100" t="s">
        <v>42</v>
      </c>
      <c r="I41" s="75">
        <v>1</v>
      </c>
      <c r="J41" s="77"/>
      <c r="K41" s="77"/>
      <c r="L41" s="74"/>
      <c r="M41" s="74"/>
      <c r="N41" s="73"/>
      <c r="O41" s="54"/>
    </row>
    <row r="42" spans="1:15" ht="22.5" customHeight="1">
      <c r="A42" s="54"/>
      <c r="B42" s="71"/>
      <c r="C42" s="79"/>
      <c r="D42" s="79"/>
      <c r="E42" s="73" t="s">
        <v>62</v>
      </c>
      <c r="F42" s="74"/>
      <c r="G42" s="74" t="s">
        <v>63</v>
      </c>
      <c r="H42" s="100" t="s">
        <v>42</v>
      </c>
      <c r="I42" s="75">
        <v>1</v>
      </c>
      <c r="J42" s="77"/>
      <c r="K42" s="77"/>
      <c r="L42" s="74"/>
      <c r="M42" s="74"/>
      <c r="N42" s="73"/>
      <c r="O42" s="54"/>
    </row>
    <row r="43" spans="1:15" ht="22.5" customHeight="1">
      <c r="A43" s="54"/>
      <c r="B43" s="71"/>
      <c r="C43" s="79"/>
      <c r="D43" s="79"/>
      <c r="E43" s="73" t="s">
        <v>64</v>
      </c>
      <c r="F43" s="74"/>
      <c r="G43" s="146" t="s">
        <v>65</v>
      </c>
      <c r="H43" s="100" t="s">
        <v>42</v>
      </c>
      <c r="I43" s="75">
        <v>2</v>
      </c>
      <c r="J43" s="77"/>
      <c r="K43" s="77"/>
      <c r="L43" s="74"/>
      <c r="M43" s="74"/>
      <c r="N43" s="73"/>
      <c r="O43" s="54"/>
    </row>
    <row r="44" spans="1:15" ht="22.5" customHeight="1">
      <c r="A44" s="54"/>
      <c r="B44" s="71"/>
      <c r="C44" s="79"/>
      <c r="D44" s="79"/>
      <c r="E44" s="73" t="s">
        <v>66</v>
      </c>
      <c r="F44" s="74"/>
      <c r="G44" s="74" t="s">
        <v>67</v>
      </c>
      <c r="H44" s="100" t="s">
        <v>42</v>
      </c>
      <c r="I44" s="75">
        <v>1</v>
      </c>
      <c r="J44" s="77"/>
      <c r="K44" s="77"/>
      <c r="L44" s="74"/>
      <c r="M44" s="74"/>
      <c r="N44" s="73"/>
      <c r="O44" s="54"/>
    </row>
    <row r="45" spans="1:15" ht="22.5" customHeight="1">
      <c r="A45" s="54"/>
      <c r="B45" s="71"/>
      <c r="C45" s="79"/>
      <c r="D45" s="79"/>
      <c r="E45" s="73" t="s">
        <v>52</v>
      </c>
      <c r="F45" s="74"/>
      <c r="G45" s="74" t="s">
        <v>53</v>
      </c>
      <c r="H45" s="100" t="s">
        <v>21</v>
      </c>
      <c r="I45" s="75">
        <v>1</v>
      </c>
      <c r="J45" s="77"/>
      <c r="K45" s="77"/>
      <c r="L45" s="74"/>
      <c r="M45" s="74"/>
      <c r="N45" s="73"/>
      <c r="O45" s="54"/>
    </row>
    <row r="46" spans="1:15" ht="22.5" customHeight="1">
      <c r="A46" s="54"/>
      <c r="B46" s="71"/>
      <c r="C46" s="79"/>
      <c r="D46" s="79"/>
      <c r="E46" s="73" t="s">
        <v>84</v>
      </c>
      <c r="F46" s="74"/>
      <c r="G46" s="74" t="s">
        <v>85</v>
      </c>
      <c r="H46" s="100" t="s">
        <v>21</v>
      </c>
      <c r="I46" s="75">
        <v>1</v>
      </c>
      <c r="J46" s="77"/>
      <c r="K46" s="77"/>
      <c r="L46" s="74"/>
      <c r="M46" s="74"/>
      <c r="N46" s="73"/>
      <c r="O46" s="54"/>
    </row>
    <row r="47" spans="1:15" ht="22.5" customHeight="1">
      <c r="A47" s="54"/>
      <c r="B47" s="71"/>
      <c r="C47" s="79"/>
      <c r="D47" s="79"/>
      <c r="E47" s="73" t="s">
        <v>54</v>
      </c>
      <c r="F47" s="74"/>
      <c r="G47" s="74" t="s">
        <v>68</v>
      </c>
      <c r="H47" s="100" t="s">
        <v>21</v>
      </c>
      <c r="I47" s="75">
        <v>1</v>
      </c>
      <c r="J47" s="77"/>
      <c r="K47" s="77"/>
      <c r="L47" s="74"/>
      <c r="M47" s="74"/>
      <c r="N47" s="73"/>
      <c r="O47" s="54"/>
    </row>
    <row r="48" spans="1:15" ht="49.2" customHeight="1">
      <c r="A48" s="54"/>
      <c r="B48" s="71"/>
      <c r="C48" s="79"/>
      <c r="D48" s="79"/>
      <c r="E48" s="89" t="s">
        <v>80</v>
      </c>
      <c r="F48" s="74"/>
      <c r="G48" s="74" t="s">
        <v>70</v>
      </c>
      <c r="H48" s="100" t="s">
        <v>21</v>
      </c>
      <c r="I48" s="75">
        <v>1</v>
      </c>
      <c r="J48" s="77"/>
      <c r="K48" s="77"/>
      <c r="L48" s="74"/>
      <c r="M48" s="74"/>
      <c r="N48" s="73"/>
      <c r="O48" s="54"/>
    </row>
    <row r="49" spans="1:15" ht="22.5" customHeight="1">
      <c r="A49" s="54"/>
      <c r="B49" s="82"/>
      <c r="C49" s="152"/>
      <c r="D49" s="152"/>
      <c r="E49" s="153" t="s">
        <v>26</v>
      </c>
      <c r="F49" s="83"/>
      <c r="G49" s="83"/>
      <c r="H49" s="154" t="s">
        <v>21</v>
      </c>
      <c r="I49" s="85">
        <v>1</v>
      </c>
      <c r="J49" s="86"/>
      <c r="K49" s="86"/>
      <c r="L49" s="83"/>
      <c r="M49" s="83"/>
      <c r="N49" s="84"/>
      <c r="O49" s="54"/>
    </row>
    <row r="50" spans="1:15" ht="22.5" customHeight="1">
      <c r="A50" s="54"/>
      <c r="B50" s="54"/>
      <c r="C50" s="155"/>
      <c r="D50" s="155"/>
      <c r="E50" s="155"/>
      <c r="F50" s="54"/>
      <c r="G50" s="54"/>
      <c r="H50" s="9"/>
      <c r="I50" s="149"/>
      <c r="J50" s="87"/>
      <c r="K50" s="87"/>
      <c r="L50" s="54"/>
      <c r="M50" s="54"/>
      <c r="N50" s="54"/>
      <c r="O50" s="54"/>
    </row>
    <row r="51" spans="1:15" ht="22.5" customHeight="1">
      <c r="A51" s="156"/>
      <c r="B51" s="341" t="s">
        <v>13</v>
      </c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25"/>
      <c r="O51" s="156"/>
    </row>
    <row r="52" spans="1:15" ht="15" customHeight="1">
      <c r="A52" s="156"/>
      <c r="B52" s="156"/>
      <c r="C52" s="157"/>
      <c r="D52" s="157"/>
      <c r="E52" s="157"/>
      <c r="F52" s="156"/>
      <c r="G52" s="353"/>
      <c r="H52" s="319"/>
      <c r="I52" s="319"/>
      <c r="J52" s="325"/>
      <c r="K52" s="158"/>
      <c r="L52" s="159"/>
      <c r="M52" s="156"/>
      <c r="N52" s="160">
        <v>3</v>
      </c>
      <c r="O52" s="156"/>
    </row>
    <row r="53" spans="1:15" ht="11.25" customHeight="1">
      <c r="A53" s="156"/>
      <c r="B53" s="161"/>
      <c r="C53" s="162"/>
      <c r="D53" s="162"/>
      <c r="E53" s="162"/>
      <c r="F53" s="161"/>
      <c r="G53" s="161"/>
      <c r="H53" s="161"/>
      <c r="I53" s="163"/>
      <c r="J53" s="164"/>
      <c r="K53" s="164"/>
      <c r="L53" s="161"/>
      <c r="M53" s="161"/>
      <c r="N53" s="165"/>
      <c r="O53" s="156"/>
    </row>
    <row r="54" spans="1:15" ht="22.5" customHeight="1">
      <c r="A54" s="166"/>
      <c r="B54" s="348" t="s">
        <v>29</v>
      </c>
      <c r="C54" s="322"/>
      <c r="D54" s="322"/>
      <c r="E54" s="323"/>
      <c r="F54" s="167"/>
      <c r="G54" s="168" t="s">
        <v>14</v>
      </c>
      <c r="H54" s="169" t="s">
        <v>15</v>
      </c>
      <c r="I54" s="170" t="s">
        <v>16</v>
      </c>
      <c r="J54" s="169" t="s">
        <v>17</v>
      </c>
      <c r="K54" s="171" t="s">
        <v>18</v>
      </c>
      <c r="L54" s="348" t="s">
        <v>19</v>
      </c>
      <c r="M54" s="322"/>
      <c r="N54" s="323"/>
      <c r="O54" s="172"/>
    </row>
    <row r="55" spans="1:15" ht="22.5" customHeight="1">
      <c r="A55" s="54"/>
      <c r="B55" s="67"/>
      <c r="C55" s="173"/>
      <c r="D55" s="349" t="s">
        <v>25</v>
      </c>
      <c r="E55" s="350"/>
      <c r="F55" s="57"/>
      <c r="G55" s="57"/>
      <c r="H55" s="114"/>
      <c r="I55" s="68"/>
      <c r="J55" s="69"/>
      <c r="K55" s="69"/>
      <c r="L55" s="57"/>
      <c r="M55" s="57"/>
      <c r="N55" s="151"/>
      <c r="O55" s="54"/>
    </row>
    <row r="56" spans="1:15" ht="22.5" hidden="1" customHeight="1">
      <c r="A56" s="54"/>
      <c r="B56" s="71"/>
      <c r="C56" s="342" t="s">
        <v>71</v>
      </c>
      <c r="D56" s="343"/>
      <c r="E56" s="344"/>
      <c r="F56" s="74"/>
      <c r="G56" s="74"/>
      <c r="H56" s="100"/>
      <c r="I56" s="75"/>
      <c r="J56" s="77"/>
      <c r="K56" s="77"/>
      <c r="L56" s="74"/>
      <c r="M56" s="74"/>
      <c r="N56" s="73"/>
      <c r="O56" s="54"/>
    </row>
    <row r="57" spans="1:15" ht="22.5" customHeight="1">
      <c r="A57" s="54"/>
      <c r="B57" s="71"/>
      <c r="C57" s="74"/>
      <c r="D57" s="74"/>
      <c r="E57" s="73" t="s">
        <v>72</v>
      </c>
      <c r="F57" s="81"/>
      <c r="G57" s="74"/>
      <c r="H57" s="100" t="s">
        <v>42</v>
      </c>
      <c r="I57" s="75">
        <v>1</v>
      </c>
      <c r="J57" s="77"/>
      <c r="K57" s="77"/>
      <c r="L57" s="74"/>
      <c r="M57" s="74"/>
      <c r="N57" s="73"/>
      <c r="O57" s="54"/>
    </row>
    <row r="58" spans="1:15" ht="22.5" customHeight="1">
      <c r="A58" s="54"/>
      <c r="B58" s="71"/>
      <c r="C58" s="74"/>
      <c r="D58" s="74"/>
      <c r="E58" s="73" t="s">
        <v>73</v>
      </c>
      <c r="F58" s="81"/>
      <c r="G58" s="74"/>
      <c r="H58" s="100" t="s">
        <v>42</v>
      </c>
      <c r="I58" s="75">
        <v>1</v>
      </c>
      <c r="J58" s="77"/>
      <c r="K58" s="77"/>
      <c r="L58" s="74"/>
      <c r="M58" s="74"/>
      <c r="N58" s="73"/>
      <c r="O58" s="54"/>
    </row>
    <row r="59" spans="1:15" ht="22.5" customHeight="1">
      <c r="A59" s="54"/>
      <c r="B59" s="71"/>
      <c r="C59" s="74"/>
      <c r="D59" s="74"/>
      <c r="E59" s="73" t="s">
        <v>74</v>
      </c>
      <c r="F59" s="81"/>
      <c r="G59" s="74" t="s">
        <v>75</v>
      </c>
      <c r="H59" s="100" t="s">
        <v>42</v>
      </c>
      <c r="I59" s="75">
        <v>2</v>
      </c>
      <c r="J59" s="77"/>
      <c r="K59" s="77"/>
      <c r="L59" s="74"/>
      <c r="M59" s="74"/>
      <c r="N59" s="73"/>
      <c r="O59" s="54"/>
    </row>
    <row r="60" spans="1:15" ht="22.5" customHeight="1">
      <c r="A60" s="54"/>
      <c r="B60" s="71"/>
      <c r="C60" s="74"/>
      <c r="D60" s="74"/>
      <c r="E60" s="73" t="s">
        <v>76</v>
      </c>
      <c r="F60" s="81"/>
      <c r="G60" s="74"/>
      <c r="H60" s="100" t="s">
        <v>21</v>
      </c>
      <c r="I60" s="75">
        <v>1</v>
      </c>
      <c r="J60" s="77"/>
      <c r="K60" s="77"/>
      <c r="L60" s="74"/>
      <c r="M60" s="74"/>
      <c r="N60" s="73"/>
      <c r="O60" s="54"/>
    </row>
    <row r="61" spans="1:15" ht="22.5" customHeight="1">
      <c r="A61" s="54"/>
      <c r="B61" s="71"/>
      <c r="C61" s="74"/>
      <c r="D61" s="74"/>
      <c r="E61" s="73" t="s">
        <v>77</v>
      </c>
      <c r="F61" s="81"/>
      <c r="G61" s="74"/>
      <c r="H61" s="100" t="s">
        <v>21</v>
      </c>
      <c r="I61" s="75">
        <v>1</v>
      </c>
      <c r="J61" s="77"/>
      <c r="K61" s="77"/>
      <c r="L61" s="74"/>
      <c r="M61" s="74"/>
      <c r="N61" s="73"/>
      <c r="O61" s="54"/>
    </row>
    <row r="62" spans="1:15" ht="22.5" customHeight="1">
      <c r="A62" s="54"/>
      <c r="B62" s="71"/>
      <c r="C62" s="74"/>
      <c r="D62" s="74"/>
      <c r="E62" s="73" t="s">
        <v>62</v>
      </c>
      <c r="F62" s="81"/>
      <c r="G62" s="74" t="s">
        <v>63</v>
      </c>
      <c r="H62" s="100" t="s">
        <v>42</v>
      </c>
      <c r="I62" s="75">
        <v>1</v>
      </c>
      <c r="J62" s="77"/>
      <c r="K62" s="77"/>
      <c r="L62" s="74"/>
      <c r="M62" s="74"/>
      <c r="N62" s="73"/>
      <c r="O62" s="54"/>
    </row>
    <row r="63" spans="1:15" ht="22.5" customHeight="1">
      <c r="A63" s="54"/>
      <c r="B63" s="71"/>
      <c r="C63" s="74"/>
      <c r="D63" s="74"/>
      <c r="E63" s="73" t="s">
        <v>64</v>
      </c>
      <c r="F63" s="81"/>
      <c r="G63" s="74" t="s">
        <v>65</v>
      </c>
      <c r="H63" s="100" t="s">
        <v>42</v>
      </c>
      <c r="I63" s="75">
        <v>2</v>
      </c>
      <c r="J63" s="77"/>
      <c r="K63" s="77"/>
      <c r="L63" s="74"/>
      <c r="M63" s="74"/>
      <c r="N63" s="73"/>
      <c r="O63" s="54"/>
    </row>
    <row r="64" spans="1:15" ht="22.5" customHeight="1">
      <c r="A64" s="54"/>
      <c r="B64" s="71"/>
      <c r="C64" s="74"/>
      <c r="D64" s="74"/>
      <c r="E64" s="73" t="s">
        <v>66</v>
      </c>
      <c r="F64" s="81"/>
      <c r="G64" s="74" t="s">
        <v>67</v>
      </c>
      <c r="H64" s="100" t="s">
        <v>42</v>
      </c>
      <c r="I64" s="75">
        <v>1</v>
      </c>
      <c r="J64" s="77"/>
      <c r="K64" s="77"/>
      <c r="L64" s="74"/>
      <c r="M64" s="74"/>
      <c r="N64" s="73"/>
      <c r="O64" s="54"/>
    </row>
    <row r="65" spans="1:15" ht="22.5" customHeight="1">
      <c r="A65" s="54"/>
      <c r="B65" s="71"/>
      <c r="C65" s="74"/>
      <c r="D65" s="74"/>
      <c r="E65" s="73" t="s">
        <v>52</v>
      </c>
      <c r="F65" s="81"/>
      <c r="G65" s="74" t="s">
        <v>53</v>
      </c>
      <c r="H65" s="100" t="s">
        <v>21</v>
      </c>
      <c r="I65" s="75">
        <v>1</v>
      </c>
      <c r="J65" s="77"/>
      <c r="K65" s="77"/>
      <c r="L65" s="74"/>
      <c r="M65" s="74"/>
      <c r="N65" s="73"/>
      <c r="O65" s="54"/>
    </row>
    <row r="66" spans="1:15" ht="22.5" customHeight="1">
      <c r="A66" s="54"/>
      <c r="B66" s="71"/>
      <c r="C66" s="74"/>
      <c r="D66" s="74"/>
      <c r="E66" s="73" t="s">
        <v>54</v>
      </c>
      <c r="F66" s="81"/>
      <c r="G66" s="74" t="s">
        <v>85</v>
      </c>
      <c r="H66" s="100" t="s">
        <v>21</v>
      </c>
      <c r="I66" s="75">
        <v>1</v>
      </c>
      <c r="J66" s="77"/>
      <c r="K66" s="77"/>
      <c r="L66" s="74"/>
      <c r="M66" s="74"/>
      <c r="N66" s="73"/>
      <c r="O66" s="54"/>
    </row>
    <row r="67" spans="1:15" ht="22.5" customHeight="1">
      <c r="A67" s="54"/>
      <c r="B67" s="71"/>
      <c r="C67" s="74"/>
      <c r="D67" s="74"/>
      <c r="E67" s="73" t="s">
        <v>54</v>
      </c>
      <c r="F67" s="81"/>
      <c r="G67" s="74" t="s">
        <v>68</v>
      </c>
      <c r="H67" s="100" t="s">
        <v>21</v>
      </c>
      <c r="I67" s="75">
        <v>1</v>
      </c>
      <c r="J67" s="77"/>
      <c r="K67" s="77"/>
      <c r="L67" s="74"/>
      <c r="M67" s="74"/>
      <c r="N67" s="73"/>
      <c r="O67" s="54"/>
    </row>
    <row r="68" spans="1:15" ht="30" customHeight="1">
      <c r="A68" s="54"/>
      <c r="B68" s="71"/>
      <c r="C68" s="74"/>
      <c r="D68" s="74"/>
      <c r="E68" s="80" t="s">
        <v>69</v>
      </c>
      <c r="F68" s="81"/>
      <c r="G68" s="74"/>
      <c r="H68" s="100" t="s">
        <v>21</v>
      </c>
      <c r="I68" s="75">
        <v>1</v>
      </c>
      <c r="J68" s="77"/>
      <c r="K68" s="77"/>
      <c r="L68" s="74"/>
      <c r="M68" s="74"/>
      <c r="N68" s="73"/>
      <c r="O68" s="54"/>
    </row>
    <row r="69" spans="1:15" ht="22.5" customHeight="1">
      <c r="A69" s="54"/>
      <c r="B69" s="71"/>
      <c r="C69" s="74"/>
      <c r="D69" s="74"/>
      <c r="E69" s="80" t="s">
        <v>26</v>
      </c>
      <c r="F69" s="81"/>
      <c r="G69" s="74"/>
      <c r="H69" s="100" t="s">
        <v>21</v>
      </c>
      <c r="I69" s="75">
        <v>1</v>
      </c>
      <c r="J69" s="77"/>
      <c r="K69" s="77"/>
      <c r="L69" s="74"/>
      <c r="M69" s="74"/>
      <c r="N69" s="73"/>
      <c r="O69" s="54"/>
    </row>
    <row r="70" spans="1:15" ht="22.5" customHeight="1">
      <c r="A70" s="54"/>
      <c r="B70" s="71"/>
      <c r="C70" s="345"/>
      <c r="D70" s="346"/>
      <c r="E70" s="347"/>
      <c r="F70" s="174"/>
      <c r="G70" s="175"/>
      <c r="H70" s="176"/>
      <c r="I70" s="177"/>
      <c r="J70" s="136"/>
      <c r="K70" s="136"/>
      <c r="L70" s="175"/>
      <c r="M70" s="175"/>
      <c r="N70" s="178"/>
      <c r="O70" s="54"/>
    </row>
    <row r="71" spans="1:15" ht="22.5" customHeight="1">
      <c r="A71" s="91"/>
      <c r="B71" s="92"/>
      <c r="C71" s="93" t="s">
        <v>22</v>
      </c>
      <c r="D71" s="94"/>
      <c r="E71" s="95"/>
      <c r="F71" s="94"/>
      <c r="G71" s="94"/>
      <c r="H71" s="96"/>
      <c r="I71" s="97"/>
      <c r="J71" s="98"/>
      <c r="K71" s="98">
        <f>SUM(K6:K14,K17:K28,K37:K49,K55:K70)</f>
        <v>0</v>
      </c>
      <c r="L71" s="99"/>
      <c r="M71" s="94"/>
      <c r="N71" s="94"/>
      <c r="O71" s="90"/>
    </row>
    <row r="72" spans="1:15" ht="22.5" customHeight="1">
      <c r="A72" s="91"/>
      <c r="B72" s="71"/>
      <c r="C72" s="79" t="s">
        <v>27</v>
      </c>
      <c r="D72" s="74"/>
      <c r="E72" s="73"/>
      <c r="F72" s="74"/>
      <c r="G72" s="74"/>
      <c r="H72" s="100"/>
      <c r="I72" s="75"/>
      <c r="J72" s="78"/>
      <c r="K72" s="77">
        <f>SUM(K71*0.1)</f>
        <v>0</v>
      </c>
      <c r="L72" s="101"/>
      <c r="M72" s="74"/>
      <c r="N72" s="74"/>
      <c r="O72" s="90"/>
    </row>
    <row r="73" spans="1:15" ht="22.5" customHeight="1">
      <c r="A73" s="91"/>
      <c r="B73" s="82"/>
      <c r="C73" s="152" t="s">
        <v>28</v>
      </c>
      <c r="D73" s="83"/>
      <c r="E73" s="84"/>
      <c r="F73" s="83"/>
      <c r="G73" s="83"/>
      <c r="H73" s="154"/>
      <c r="I73" s="85"/>
      <c r="J73" s="179"/>
      <c r="K73" s="179">
        <f>SUM(K71:K72)</f>
        <v>0</v>
      </c>
      <c r="L73" s="180"/>
      <c r="M73" s="181"/>
      <c r="N73" s="83"/>
      <c r="O73" s="90"/>
    </row>
    <row r="74" spans="1:15" ht="13.5" customHeight="1">
      <c r="A74" s="54"/>
      <c r="B74" s="182"/>
      <c r="C74" s="182"/>
      <c r="D74" s="182"/>
      <c r="E74" s="182"/>
      <c r="F74" s="182"/>
      <c r="G74" s="182"/>
      <c r="H74" s="183"/>
      <c r="I74" s="184"/>
      <c r="J74" s="185"/>
      <c r="K74" s="186"/>
      <c r="L74" s="182"/>
      <c r="M74" s="187"/>
      <c r="N74" s="182"/>
      <c r="O74" s="54"/>
    </row>
    <row r="75" spans="1:15" ht="13.5" customHeight="1">
      <c r="A75" s="55"/>
      <c r="B75" s="55"/>
      <c r="C75" s="55"/>
      <c r="D75" s="55"/>
      <c r="E75" s="55"/>
      <c r="F75" s="55"/>
      <c r="G75" s="55"/>
      <c r="H75" s="188"/>
      <c r="I75" s="107"/>
      <c r="J75" s="55"/>
      <c r="K75" s="189"/>
      <c r="L75" s="55"/>
      <c r="M75" s="55"/>
      <c r="N75" s="55"/>
      <c r="O75" s="55"/>
    </row>
    <row r="76" spans="1:15" ht="13.5" customHeight="1">
      <c r="A76" s="55"/>
      <c r="B76" s="55"/>
      <c r="C76" s="55"/>
      <c r="D76" s="55"/>
      <c r="E76" s="55"/>
      <c r="F76" s="55"/>
      <c r="G76" s="55"/>
      <c r="H76" s="188"/>
      <c r="I76" s="107"/>
      <c r="J76" s="55"/>
      <c r="K76" s="189"/>
      <c r="L76" s="55"/>
      <c r="M76" s="55"/>
      <c r="N76" s="55"/>
      <c r="O76" s="55"/>
    </row>
    <row r="77" spans="1:15" ht="13.5" customHeight="1">
      <c r="A77" s="55"/>
      <c r="B77" s="55"/>
      <c r="C77" s="55"/>
      <c r="D77" s="55"/>
      <c r="E77" s="55"/>
      <c r="F77" s="55"/>
      <c r="G77" s="55"/>
      <c r="H77" s="188"/>
      <c r="I77" s="107"/>
      <c r="J77" s="55"/>
      <c r="K77" s="189"/>
      <c r="L77" s="55"/>
      <c r="M77" s="55"/>
      <c r="N77" s="55"/>
      <c r="O77" s="55"/>
    </row>
    <row r="78" spans="1:15" ht="13.5" customHeight="1">
      <c r="A78" s="55"/>
      <c r="B78" s="55"/>
      <c r="C78" s="55"/>
      <c r="D78" s="55"/>
      <c r="E78" s="55"/>
      <c r="F78" s="55"/>
      <c r="G78" s="55"/>
      <c r="H78" s="188"/>
      <c r="I78" s="107"/>
      <c r="J78" s="55"/>
      <c r="K78" s="189"/>
      <c r="L78" s="55"/>
      <c r="M78" s="55"/>
      <c r="N78" s="55"/>
      <c r="O78" s="55"/>
    </row>
    <row r="79" spans="1:15" ht="13.5" customHeight="1">
      <c r="A79" s="55"/>
      <c r="B79" s="55"/>
      <c r="C79" s="55"/>
      <c r="D79" s="55"/>
      <c r="E79" s="55"/>
      <c r="F79" s="55"/>
      <c r="G79" s="55"/>
      <c r="H79" s="188"/>
      <c r="I79" s="107"/>
      <c r="J79" s="55"/>
      <c r="K79" s="189"/>
      <c r="L79" s="55"/>
      <c r="M79" s="55"/>
      <c r="N79" s="55"/>
      <c r="O79" s="55"/>
    </row>
    <row r="80" spans="1:15" ht="13.5" customHeight="1">
      <c r="A80" s="55"/>
      <c r="B80" s="55"/>
      <c r="C80" s="55"/>
      <c r="D80" s="55"/>
      <c r="E80" s="55"/>
      <c r="F80" s="55"/>
      <c r="G80" s="55"/>
      <c r="H80" s="188"/>
      <c r="I80" s="107"/>
      <c r="J80" s="55"/>
      <c r="K80" s="189"/>
      <c r="L80" s="55"/>
      <c r="M80" s="55"/>
      <c r="N80" s="55"/>
      <c r="O80" s="55"/>
    </row>
    <row r="81" spans="1:15" ht="13.5" customHeight="1">
      <c r="A81" s="55"/>
      <c r="B81" s="55"/>
      <c r="C81" s="55"/>
      <c r="D81" s="55"/>
      <c r="E81" s="55"/>
      <c r="F81" s="55"/>
      <c r="G81" s="55"/>
      <c r="H81" s="188"/>
      <c r="I81" s="107"/>
      <c r="J81" s="55"/>
      <c r="K81" s="189"/>
      <c r="L81" s="55"/>
      <c r="M81" s="55"/>
      <c r="N81" s="55"/>
      <c r="O81" s="55"/>
    </row>
    <row r="82" spans="1:15" ht="13.5" customHeight="1">
      <c r="A82" s="55"/>
      <c r="B82" s="55"/>
      <c r="C82" s="55"/>
      <c r="D82" s="55"/>
      <c r="E82" s="55"/>
      <c r="F82" s="55"/>
      <c r="G82" s="55"/>
      <c r="H82" s="188"/>
      <c r="I82" s="107"/>
      <c r="J82" s="55"/>
      <c r="K82" s="189"/>
      <c r="L82" s="55"/>
      <c r="M82" s="55"/>
      <c r="N82" s="55"/>
      <c r="O82" s="55"/>
    </row>
    <row r="83" spans="1:15" ht="13.5" customHeight="1">
      <c r="A83" s="55"/>
      <c r="B83" s="55"/>
      <c r="C83" s="55"/>
      <c r="D83" s="55"/>
      <c r="E83" s="55"/>
      <c r="F83" s="55"/>
      <c r="G83" s="55"/>
      <c r="H83" s="188"/>
      <c r="I83" s="107"/>
      <c r="J83" s="55"/>
      <c r="K83" s="189"/>
      <c r="L83" s="55"/>
      <c r="M83" s="55"/>
      <c r="N83" s="55"/>
      <c r="O83" s="55"/>
    </row>
    <row r="84" spans="1:15" ht="13.5" customHeight="1">
      <c r="A84" s="55"/>
      <c r="B84" s="55"/>
      <c r="C84" s="55"/>
      <c r="D84" s="55"/>
      <c r="E84" s="55"/>
      <c r="F84" s="55"/>
      <c r="G84" s="55"/>
      <c r="H84" s="188"/>
      <c r="I84" s="107"/>
      <c r="J84" s="55"/>
      <c r="K84" s="189"/>
      <c r="L84" s="55"/>
      <c r="M84" s="55"/>
      <c r="N84" s="55"/>
      <c r="O84" s="55"/>
    </row>
    <row r="85" spans="1:15" ht="13.5" customHeight="1">
      <c r="A85" s="55"/>
      <c r="B85" s="55"/>
      <c r="C85" s="55"/>
      <c r="D85" s="55"/>
      <c r="E85" s="55"/>
      <c r="F85" s="55"/>
      <c r="G85" s="55"/>
      <c r="H85" s="188"/>
      <c r="I85" s="107"/>
      <c r="J85" s="55"/>
      <c r="K85" s="189"/>
      <c r="L85" s="55"/>
      <c r="M85" s="55"/>
      <c r="N85" s="55"/>
      <c r="O85" s="55"/>
    </row>
    <row r="86" spans="1:15" ht="13.5" customHeight="1">
      <c r="A86" s="55"/>
      <c r="B86" s="55"/>
      <c r="C86" s="55"/>
      <c r="D86" s="55"/>
      <c r="E86" s="55"/>
      <c r="F86" s="55"/>
      <c r="G86" s="55"/>
      <c r="H86" s="188"/>
      <c r="I86" s="107"/>
      <c r="J86" s="55"/>
      <c r="K86" s="189"/>
      <c r="L86" s="55"/>
      <c r="M86" s="55"/>
      <c r="N86" s="55"/>
      <c r="O86" s="55"/>
    </row>
    <row r="87" spans="1:15" ht="13.5" customHeight="1">
      <c r="A87" s="55"/>
      <c r="B87" s="55"/>
      <c r="C87" s="55"/>
      <c r="D87" s="55"/>
      <c r="E87" s="55"/>
      <c r="F87" s="55"/>
      <c r="G87" s="55"/>
      <c r="H87" s="188"/>
      <c r="I87" s="107"/>
      <c r="J87" s="55"/>
      <c r="K87" s="189"/>
      <c r="L87" s="55"/>
      <c r="M87" s="55"/>
      <c r="N87" s="55"/>
      <c r="O87" s="55"/>
    </row>
    <row r="88" spans="1:15" ht="13.5" customHeight="1">
      <c r="A88" s="55"/>
      <c r="B88" s="55"/>
      <c r="C88" s="55"/>
      <c r="D88" s="55"/>
      <c r="E88" s="55"/>
      <c r="F88" s="55"/>
      <c r="G88" s="55"/>
      <c r="H88" s="188"/>
      <c r="I88" s="107"/>
      <c r="J88" s="55"/>
      <c r="K88" s="189"/>
      <c r="L88" s="55"/>
      <c r="M88" s="55"/>
      <c r="N88" s="55"/>
      <c r="O88" s="55"/>
    </row>
    <row r="89" spans="1:15" ht="13.5" customHeight="1">
      <c r="A89" s="55"/>
      <c r="B89" s="55"/>
      <c r="C89" s="55"/>
      <c r="D89" s="55"/>
      <c r="E89" s="55"/>
      <c r="F89" s="55"/>
      <c r="G89" s="55"/>
      <c r="H89" s="188"/>
      <c r="I89" s="107"/>
      <c r="J89" s="55"/>
      <c r="K89" s="189"/>
      <c r="L89" s="55"/>
      <c r="M89" s="55"/>
      <c r="N89" s="55"/>
      <c r="O89" s="55"/>
    </row>
    <row r="90" spans="1:15" ht="13.5" customHeight="1">
      <c r="A90" s="55"/>
      <c r="B90" s="55"/>
      <c r="C90" s="55"/>
      <c r="D90" s="55"/>
      <c r="E90" s="55"/>
      <c r="F90" s="55"/>
      <c r="G90" s="55"/>
      <c r="H90" s="188"/>
      <c r="I90" s="107"/>
      <c r="J90" s="55"/>
      <c r="K90" s="189"/>
      <c r="L90" s="55"/>
      <c r="M90" s="55"/>
      <c r="N90" s="55"/>
      <c r="O90" s="55"/>
    </row>
    <row r="91" spans="1:15" ht="13.5" customHeight="1">
      <c r="A91" s="55"/>
      <c r="B91" s="55"/>
      <c r="C91" s="55"/>
      <c r="D91" s="55"/>
      <c r="E91" s="55"/>
      <c r="F91" s="55"/>
      <c r="G91" s="55"/>
      <c r="H91" s="188"/>
      <c r="I91" s="107"/>
      <c r="J91" s="55"/>
      <c r="K91" s="189"/>
      <c r="L91" s="55"/>
      <c r="M91" s="55"/>
      <c r="N91" s="55"/>
      <c r="O91" s="55"/>
    </row>
    <row r="92" spans="1:15" ht="13.5" customHeight="1">
      <c r="A92" s="55"/>
      <c r="B92" s="55"/>
      <c r="C92" s="55"/>
      <c r="D92" s="55"/>
      <c r="E92" s="55"/>
      <c r="F92" s="55"/>
      <c r="G92" s="55"/>
      <c r="H92" s="188"/>
      <c r="I92" s="107"/>
      <c r="J92" s="55"/>
      <c r="K92" s="189"/>
      <c r="L92" s="55"/>
      <c r="M92" s="55"/>
      <c r="N92" s="55"/>
      <c r="O92" s="55"/>
    </row>
    <row r="93" spans="1:15" ht="13.5" customHeight="1">
      <c r="A93" s="55"/>
      <c r="B93" s="55"/>
      <c r="C93" s="55"/>
      <c r="D93" s="55"/>
      <c r="E93" s="55"/>
      <c r="F93" s="55"/>
      <c r="G93" s="55"/>
      <c r="H93" s="188"/>
      <c r="I93" s="107"/>
      <c r="J93" s="55"/>
      <c r="K93" s="189"/>
      <c r="L93" s="55"/>
      <c r="M93" s="55"/>
      <c r="N93" s="55"/>
      <c r="O93" s="55"/>
    </row>
    <row r="94" spans="1:15" ht="13.5" customHeight="1">
      <c r="A94" s="55"/>
      <c r="B94" s="55"/>
      <c r="C94" s="55"/>
      <c r="D94" s="55"/>
      <c r="E94" s="55"/>
      <c r="F94" s="55"/>
      <c r="G94" s="55"/>
      <c r="H94" s="188"/>
      <c r="I94" s="107"/>
      <c r="J94" s="55"/>
      <c r="K94" s="189"/>
      <c r="L94" s="55"/>
      <c r="M94" s="55"/>
      <c r="N94" s="55"/>
      <c r="O94" s="55"/>
    </row>
    <row r="95" spans="1:15" ht="13.5" customHeight="1">
      <c r="A95" s="55"/>
      <c r="B95" s="55"/>
      <c r="C95" s="55"/>
      <c r="D95" s="55"/>
      <c r="E95" s="55"/>
      <c r="F95" s="55"/>
      <c r="G95" s="55"/>
      <c r="H95" s="188"/>
      <c r="I95" s="107"/>
      <c r="J95" s="55"/>
      <c r="K95" s="189"/>
      <c r="L95" s="55"/>
      <c r="M95" s="55"/>
      <c r="N95" s="55"/>
      <c r="O95" s="55"/>
    </row>
    <row r="96" spans="1:15" ht="13.5" customHeight="1">
      <c r="A96" s="55"/>
      <c r="B96" s="55"/>
      <c r="C96" s="55"/>
      <c r="D96" s="55"/>
      <c r="E96" s="55"/>
      <c r="F96" s="55"/>
      <c r="G96" s="55"/>
      <c r="H96" s="188"/>
      <c r="I96" s="107"/>
      <c r="J96" s="55"/>
      <c r="K96" s="189"/>
      <c r="L96" s="55"/>
      <c r="M96" s="55"/>
      <c r="N96" s="55"/>
      <c r="O96" s="55"/>
    </row>
    <row r="97" spans="1:15" ht="13.5" customHeight="1">
      <c r="A97" s="55"/>
      <c r="B97" s="55"/>
      <c r="C97" s="55"/>
      <c r="D97" s="55"/>
      <c r="E97" s="55"/>
      <c r="F97" s="55"/>
      <c r="G97" s="55"/>
      <c r="H97" s="188"/>
      <c r="I97" s="107"/>
      <c r="J97" s="55"/>
      <c r="K97" s="189"/>
      <c r="L97" s="55"/>
      <c r="M97" s="55"/>
      <c r="N97" s="55"/>
      <c r="O97" s="55"/>
    </row>
    <row r="98" spans="1:15" ht="13.5" customHeight="1">
      <c r="A98" s="55"/>
      <c r="B98" s="55"/>
      <c r="C98" s="55"/>
      <c r="D98" s="55"/>
      <c r="E98" s="55"/>
      <c r="F98" s="55"/>
      <c r="G98" s="55"/>
      <c r="H98" s="188"/>
      <c r="I98" s="107"/>
      <c r="J98" s="55"/>
      <c r="K98" s="189"/>
      <c r="L98" s="55"/>
      <c r="M98" s="55"/>
      <c r="N98" s="55"/>
      <c r="O98" s="55"/>
    </row>
    <row r="99" spans="1:15" ht="13.5" customHeight="1">
      <c r="A99" s="55"/>
      <c r="B99" s="55"/>
      <c r="C99" s="55"/>
      <c r="D99" s="55"/>
      <c r="E99" s="55"/>
      <c r="F99" s="55"/>
      <c r="G99" s="55"/>
      <c r="H99" s="188"/>
      <c r="I99" s="107"/>
      <c r="J99" s="55"/>
      <c r="K99" s="189"/>
      <c r="L99" s="55"/>
      <c r="M99" s="55"/>
      <c r="N99" s="55"/>
      <c r="O99" s="55"/>
    </row>
    <row r="100" spans="1:15" ht="13.5" customHeight="1">
      <c r="A100" s="55"/>
      <c r="B100" s="55"/>
      <c r="C100" s="55"/>
      <c r="D100" s="55"/>
      <c r="E100" s="55"/>
      <c r="F100" s="55"/>
      <c r="G100" s="55"/>
      <c r="H100" s="188"/>
      <c r="I100" s="107"/>
      <c r="J100" s="55"/>
      <c r="K100" s="189"/>
      <c r="L100" s="55"/>
      <c r="M100" s="55"/>
      <c r="N100" s="55"/>
      <c r="O100" s="55"/>
    </row>
    <row r="101" spans="1:15" ht="13.5" customHeight="1">
      <c r="A101" s="55"/>
      <c r="B101" s="55"/>
      <c r="C101" s="55"/>
      <c r="D101" s="55"/>
      <c r="E101" s="55"/>
      <c r="F101" s="55"/>
      <c r="G101" s="55"/>
      <c r="H101" s="188"/>
      <c r="I101" s="107"/>
      <c r="J101" s="55"/>
      <c r="K101" s="189"/>
      <c r="L101" s="55"/>
      <c r="M101" s="55"/>
      <c r="N101" s="55"/>
      <c r="O101" s="55"/>
    </row>
    <row r="102" spans="1:15" ht="13.5" customHeight="1">
      <c r="A102" s="55"/>
      <c r="B102" s="55"/>
      <c r="C102" s="55"/>
      <c r="D102" s="55"/>
      <c r="E102" s="55"/>
      <c r="F102" s="55"/>
      <c r="G102" s="55"/>
      <c r="H102" s="188"/>
      <c r="I102" s="107"/>
      <c r="J102" s="55"/>
      <c r="K102" s="189"/>
      <c r="L102" s="55"/>
      <c r="M102" s="55"/>
      <c r="N102" s="55"/>
      <c r="O102" s="55"/>
    </row>
    <row r="103" spans="1:15" ht="13.5" customHeight="1">
      <c r="A103" s="55"/>
      <c r="B103" s="55"/>
      <c r="C103" s="55"/>
      <c r="D103" s="55"/>
      <c r="E103" s="55"/>
      <c r="F103" s="55"/>
      <c r="G103" s="55"/>
      <c r="H103" s="188"/>
      <c r="I103" s="107"/>
      <c r="J103" s="55"/>
      <c r="K103" s="189"/>
      <c r="L103" s="55"/>
      <c r="M103" s="55"/>
      <c r="N103" s="55"/>
      <c r="O103" s="55"/>
    </row>
    <row r="104" spans="1:15" ht="13.5" customHeight="1">
      <c r="A104" s="55"/>
      <c r="B104" s="55"/>
      <c r="C104" s="55"/>
      <c r="D104" s="55"/>
      <c r="E104" s="55"/>
      <c r="F104" s="55"/>
      <c r="G104" s="55"/>
      <c r="H104" s="188"/>
      <c r="I104" s="107"/>
      <c r="J104" s="55"/>
      <c r="K104" s="189"/>
      <c r="L104" s="55"/>
      <c r="M104" s="55"/>
      <c r="N104" s="55"/>
      <c r="O104" s="55"/>
    </row>
    <row r="105" spans="1:15" ht="13.5" customHeight="1">
      <c r="A105" s="55"/>
      <c r="B105" s="55"/>
      <c r="C105" s="55"/>
      <c r="D105" s="55"/>
      <c r="E105" s="55"/>
      <c r="F105" s="55"/>
      <c r="G105" s="55"/>
      <c r="H105" s="188"/>
      <c r="I105" s="107"/>
      <c r="J105" s="55"/>
      <c r="K105" s="189"/>
      <c r="L105" s="55"/>
      <c r="M105" s="55"/>
      <c r="N105" s="55"/>
      <c r="O105" s="55"/>
    </row>
    <row r="106" spans="1:15" ht="13.5" customHeight="1">
      <c r="A106" s="55"/>
      <c r="B106" s="55"/>
      <c r="C106" s="55"/>
      <c r="D106" s="55"/>
      <c r="E106" s="55"/>
      <c r="F106" s="55"/>
      <c r="G106" s="55"/>
      <c r="H106" s="188"/>
      <c r="I106" s="107"/>
      <c r="J106" s="55"/>
      <c r="K106" s="189"/>
      <c r="L106" s="55"/>
      <c r="M106" s="55"/>
      <c r="N106" s="55"/>
      <c r="O106" s="55"/>
    </row>
    <row r="107" spans="1:15" ht="13.5" customHeight="1">
      <c r="A107" s="55"/>
      <c r="B107" s="55"/>
      <c r="C107" s="55"/>
      <c r="D107" s="55"/>
      <c r="E107" s="55"/>
      <c r="F107" s="55"/>
      <c r="G107" s="55"/>
      <c r="H107" s="188"/>
      <c r="I107" s="107"/>
      <c r="J107" s="55"/>
      <c r="K107" s="189"/>
      <c r="L107" s="55"/>
      <c r="M107" s="55"/>
      <c r="N107" s="55"/>
      <c r="O107" s="55"/>
    </row>
    <row r="108" spans="1:15" ht="13.5" customHeight="1">
      <c r="A108" s="55"/>
      <c r="B108" s="55"/>
      <c r="C108" s="55"/>
      <c r="D108" s="55"/>
      <c r="E108" s="55"/>
      <c r="F108" s="55"/>
      <c r="G108" s="55"/>
      <c r="H108" s="188"/>
      <c r="I108" s="107"/>
      <c r="J108" s="55"/>
      <c r="K108" s="189"/>
      <c r="L108" s="55"/>
      <c r="M108" s="55"/>
      <c r="N108" s="55"/>
      <c r="O108" s="55"/>
    </row>
    <row r="109" spans="1:15" ht="13.5" customHeight="1">
      <c r="A109" s="55"/>
      <c r="B109" s="55"/>
      <c r="C109" s="55"/>
      <c r="D109" s="55"/>
      <c r="E109" s="55"/>
      <c r="F109" s="55"/>
      <c r="G109" s="55"/>
      <c r="H109" s="188"/>
      <c r="I109" s="107"/>
      <c r="J109" s="55"/>
      <c r="K109" s="189"/>
      <c r="L109" s="55"/>
      <c r="M109" s="55"/>
      <c r="N109" s="55"/>
      <c r="O109" s="55"/>
    </row>
    <row r="110" spans="1:15" ht="13.5" customHeight="1">
      <c r="A110" s="55"/>
      <c r="B110" s="55"/>
      <c r="C110" s="55"/>
      <c r="D110" s="55"/>
      <c r="E110" s="55"/>
      <c r="F110" s="55"/>
      <c r="G110" s="55"/>
      <c r="H110" s="188"/>
      <c r="I110" s="107"/>
      <c r="J110" s="55"/>
      <c r="K110" s="189"/>
      <c r="L110" s="55"/>
      <c r="M110" s="55"/>
      <c r="N110" s="55"/>
      <c r="O110" s="55"/>
    </row>
    <row r="111" spans="1:15" ht="13.5" customHeight="1">
      <c r="A111" s="55"/>
      <c r="B111" s="55"/>
      <c r="C111" s="55"/>
      <c r="D111" s="55"/>
      <c r="E111" s="55"/>
      <c r="F111" s="55"/>
      <c r="G111" s="55"/>
      <c r="H111" s="188"/>
      <c r="I111" s="107"/>
      <c r="J111" s="55"/>
      <c r="K111" s="189"/>
      <c r="L111" s="55"/>
      <c r="M111" s="55"/>
      <c r="N111" s="55"/>
      <c r="O111" s="55"/>
    </row>
    <row r="112" spans="1:15" ht="13.5" customHeight="1">
      <c r="A112" s="55"/>
      <c r="B112" s="55"/>
      <c r="C112" s="55"/>
      <c r="D112" s="55"/>
      <c r="E112" s="55"/>
      <c r="F112" s="55"/>
      <c r="G112" s="55"/>
      <c r="H112" s="188"/>
      <c r="I112" s="107"/>
      <c r="J112" s="55"/>
      <c r="K112" s="189"/>
      <c r="L112" s="55"/>
      <c r="M112" s="55"/>
      <c r="N112" s="55"/>
      <c r="O112" s="55"/>
    </row>
    <row r="113" spans="1:15" ht="13.5" customHeight="1">
      <c r="A113" s="55"/>
      <c r="B113" s="55"/>
      <c r="C113" s="55"/>
      <c r="D113" s="55"/>
      <c r="E113" s="55"/>
      <c r="F113" s="55"/>
      <c r="G113" s="55"/>
      <c r="H113" s="188"/>
      <c r="I113" s="107"/>
      <c r="J113" s="55"/>
      <c r="K113" s="189"/>
      <c r="L113" s="55"/>
      <c r="M113" s="55"/>
      <c r="N113" s="55"/>
      <c r="O113" s="55"/>
    </row>
    <row r="114" spans="1:15" ht="13.5" customHeight="1">
      <c r="A114" s="55"/>
      <c r="B114" s="55"/>
      <c r="C114" s="55"/>
      <c r="D114" s="55"/>
      <c r="E114" s="55"/>
      <c r="F114" s="55"/>
      <c r="G114" s="55"/>
      <c r="H114" s="188"/>
      <c r="I114" s="107"/>
      <c r="J114" s="55"/>
      <c r="K114" s="189"/>
      <c r="L114" s="55"/>
      <c r="M114" s="55"/>
      <c r="N114" s="55"/>
      <c r="O114" s="55"/>
    </row>
    <row r="115" spans="1:15" ht="13.5" customHeight="1">
      <c r="A115" s="55"/>
      <c r="B115" s="55"/>
      <c r="C115" s="55"/>
      <c r="D115" s="55"/>
      <c r="E115" s="55"/>
      <c r="F115" s="55"/>
      <c r="G115" s="55"/>
      <c r="H115" s="188"/>
      <c r="I115" s="107"/>
      <c r="J115" s="55"/>
      <c r="K115" s="189"/>
      <c r="L115" s="55"/>
      <c r="M115" s="55"/>
      <c r="N115" s="55"/>
      <c r="O115" s="55"/>
    </row>
    <row r="116" spans="1:15" ht="13.5" customHeight="1">
      <c r="A116" s="55"/>
      <c r="B116" s="55"/>
      <c r="C116" s="55"/>
      <c r="D116" s="55"/>
      <c r="E116" s="55"/>
      <c r="F116" s="55"/>
      <c r="G116" s="55"/>
      <c r="H116" s="188"/>
      <c r="I116" s="107"/>
      <c r="J116" s="55"/>
      <c r="K116" s="189"/>
      <c r="L116" s="55"/>
      <c r="M116" s="55"/>
      <c r="N116" s="55"/>
      <c r="O116" s="55"/>
    </row>
    <row r="117" spans="1:15" ht="13.5" customHeight="1">
      <c r="A117" s="55"/>
      <c r="B117" s="55"/>
      <c r="C117" s="55"/>
      <c r="D117" s="55"/>
      <c r="E117" s="55"/>
      <c r="F117" s="55"/>
      <c r="G117" s="55"/>
      <c r="H117" s="188"/>
      <c r="I117" s="107"/>
      <c r="J117" s="55"/>
      <c r="K117" s="189"/>
      <c r="L117" s="55"/>
      <c r="M117" s="55"/>
      <c r="N117" s="55"/>
      <c r="O117" s="55"/>
    </row>
    <row r="118" spans="1:15" ht="13.5" customHeight="1">
      <c r="A118" s="55"/>
      <c r="B118" s="55"/>
      <c r="C118" s="55"/>
      <c r="D118" s="55"/>
      <c r="E118" s="55"/>
      <c r="F118" s="55"/>
      <c r="G118" s="55"/>
      <c r="H118" s="188"/>
      <c r="I118" s="107"/>
      <c r="J118" s="55"/>
      <c r="K118" s="189"/>
      <c r="L118" s="55"/>
      <c r="M118" s="55"/>
      <c r="N118" s="55"/>
      <c r="O118" s="55"/>
    </row>
    <row r="119" spans="1:15" ht="13.5" customHeight="1">
      <c r="A119" s="55"/>
      <c r="B119" s="55"/>
      <c r="C119" s="55"/>
      <c r="D119" s="55"/>
      <c r="E119" s="55"/>
      <c r="F119" s="55"/>
      <c r="G119" s="55"/>
      <c r="H119" s="188"/>
      <c r="I119" s="107"/>
      <c r="J119" s="55"/>
      <c r="K119" s="189"/>
      <c r="L119" s="55"/>
      <c r="M119" s="55"/>
      <c r="N119" s="55"/>
      <c r="O119" s="55"/>
    </row>
    <row r="120" spans="1:15" ht="13.5" customHeight="1">
      <c r="A120" s="55"/>
      <c r="B120" s="55"/>
      <c r="C120" s="55"/>
      <c r="D120" s="55"/>
      <c r="E120" s="55"/>
      <c r="F120" s="55"/>
      <c r="G120" s="55"/>
      <c r="H120" s="188"/>
      <c r="I120" s="107"/>
      <c r="J120" s="55"/>
      <c r="K120" s="189"/>
      <c r="L120" s="55"/>
      <c r="M120" s="55"/>
      <c r="N120" s="55"/>
      <c r="O120" s="55"/>
    </row>
    <row r="121" spans="1:15" ht="13.5" customHeight="1">
      <c r="A121" s="55"/>
      <c r="B121" s="55"/>
      <c r="C121" s="55"/>
      <c r="D121" s="55"/>
      <c r="E121" s="55"/>
      <c r="F121" s="55"/>
      <c r="G121" s="55"/>
      <c r="H121" s="188"/>
      <c r="I121" s="107"/>
      <c r="J121" s="55"/>
      <c r="K121" s="189"/>
      <c r="L121" s="55"/>
      <c r="M121" s="55"/>
      <c r="N121" s="55"/>
      <c r="O121" s="55"/>
    </row>
    <row r="122" spans="1:15" ht="13.5" customHeight="1">
      <c r="A122" s="55"/>
      <c r="B122" s="55"/>
      <c r="C122" s="55"/>
      <c r="D122" s="55"/>
      <c r="E122" s="55"/>
      <c r="F122" s="55"/>
      <c r="G122" s="55"/>
      <c r="H122" s="188"/>
      <c r="I122" s="107"/>
      <c r="J122" s="55"/>
      <c r="K122" s="189"/>
      <c r="L122" s="55"/>
      <c r="M122" s="55"/>
      <c r="N122" s="55"/>
      <c r="O122" s="55"/>
    </row>
    <row r="123" spans="1:15" ht="13.5" customHeight="1">
      <c r="A123" s="55"/>
      <c r="B123" s="55"/>
      <c r="C123" s="55"/>
      <c r="D123" s="55"/>
      <c r="E123" s="55"/>
      <c r="F123" s="55"/>
      <c r="G123" s="55"/>
      <c r="H123" s="188"/>
      <c r="I123" s="107"/>
      <c r="J123" s="55"/>
      <c r="K123" s="189"/>
      <c r="L123" s="55"/>
      <c r="M123" s="55"/>
      <c r="N123" s="55"/>
      <c r="O123" s="55"/>
    </row>
    <row r="124" spans="1:15" ht="13.5" customHeight="1">
      <c r="A124" s="55"/>
      <c r="B124" s="55"/>
      <c r="C124" s="55"/>
      <c r="D124" s="55"/>
      <c r="E124" s="55"/>
      <c r="F124" s="55"/>
      <c r="G124" s="55"/>
      <c r="H124" s="188"/>
      <c r="I124" s="107"/>
      <c r="J124" s="55"/>
      <c r="K124" s="189"/>
      <c r="L124" s="55"/>
      <c r="M124" s="55"/>
      <c r="N124" s="55"/>
      <c r="O124" s="55"/>
    </row>
    <row r="125" spans="1:15" ht="13.5" customHeight="1">
      <c r="A125" s="55"/>
      <c r="B125" s="55"/>
      <c r="C125" s="55"/>
      <c r="D125" s="55"/>
      <c r="E125" s="55"/>
      <c r="F125" s="55"/>
      <c r="G125" s="55"/>
      <c r="H125" s="188"/>
      <c r="I125" s="107"/>
      <c r="J125" s="55"/>
      <c r="K125" s="189"/>
      <c r="L125" s="55"/>
      <c r="M125" s="55"/>
      <c r="N125" s="55"/>
      <c r="O125" s="55"/>
    </row>
    <row r="126" spans="1:15" ht="13.5" customHeight="1">
      <c r="A126" s="55"/>
      <c r="B126" s="55"/>
      <c r="C126" s="55"/>
      <c r="D126" s="55"/>
      <c r="E126" s="55"/>
      <c r="F126" s="55"/>
      <c r="G126" s="55"/>
      <c r="H126" s="188"/>
      <c r="I126" s="107"/>
      <c r="J126" s="55"/>
      <c r="K126" s="189"/>
      <c r="L126" s="55"/>
      <c r="M126" s="55"/>
      <c r="N126" s="55"/>
      <c r="O126" s="55"/>
    </row>
    <row r="127" spans="1:15" ht="13.5" customHeight="1">
      <c r="A127" s="55"/>
      <c r="B127" s="55"/>
      <c r="C127" s="55"/>
      <c r="D127" s="55"/>
      <c r="E127" s="55"/>
      <c r="F127" s="55"/>
      <c r="G127" s="55"/>
      <c r="H127" s="188"/>
      <c r="I127" s="107"/>
      <c r="J127" s="55"/>
      <c r="K127" s="189"/>
      <c r="L127" s="55"/>
      <c r="M127" s="55"/>
      <c r="N127" s="55"/>
      <c r="O127" s="55"/>
    </row>
    <row r="128" spans="1:15" ht="13.5" customHeight="1">
      <c r="A128" s="55"/>
      <c r="B128" s="55"/>
      <c r="C128" s="55"/>
      <c r="D128" s="55"/>
      <c r="E128" s="55"/>
      <c r="F128" s="55"/>
      <c r="G128" s="55"/>
      <c r="H128" s="188"/>
      <c r="I128" s="107"/>
      <c r="J128" s="55"/>
      <c r="K128" s="189"/>
      <c r="L128" s="55"/>
      <c r="M128" s="55"/>
      <c r="N128" s="55"/>
      <c r="O128" s="55"/>
    </row>
    <row r="129" spans="1:15" ht="13.5" customHeight="1">
      <c r="A129" s="55"/>
      <c r="B129" s="55"/>
      <c r="C129" s="55"/>
      <c r="D129" s="55"/>
      <c r="E129" s="55"/>
      <c r="F129" s="55"/>
      <c r="G129" s="55"/>
      <c r="H129" s="188"/>
      <c r="I129" s="107"/>
      <c r="J129" s="55"/>
      <c r="K129" s="189"/>
      <c r="L129" s="55"/>
      <c r="M129" s="55"/>
      <c r="N129" s="55"/>
      <c r="O129" s="55"/>
    </row>
    <row r="130" spans="1:15" ht="13.5" customHeight="1">
      <c r="A130" s="55"/>
      <c r="B130" s="55"/>
      <c r="C130" s="55"/>
      <c r="D130" s="55"/>
      <c r="E130" s="55"/>
      <c r="F130" s="55"/>
      <c r="G130" s="55"/>
      <c r="H130" s="188"/>
      <c r="I130" s="107"/>
      <c r="J130" s="55"/>
      <c r="K130" s="189"/>
      <c r="L130" s="55"/>
      <c r="M130" s="55"/>
      <c r="N130" s="55"/>
      <c r="O130" s="55"/>
    </row>
    <row r="131" spans="1:15" ht="13.5" customHeight="1">
      <c r="A131" s="55"/>
      <c r="B131" s="55"/>
      <c r="C131" s="55"/>
      <c r="D131" s="55"/>
      <c r="E131" s="55"/>
      <c r="F131" s="55"/>
      <c r="G131" s="55"/>
      <c r="H131" s="188"/>
      <c r="I131" s="107"/>
      <c r="J131" s="55"/>
      <c r="K131" s="189"/>
      <c r="L131" s="55"/>
      <c r="M131" s="55"/>
      <c r="N131" s="55"/>
      <c r="O131" s="55"/>
    </row>
    <row r="132" spans="1:15" ht="13.5" customHeight="1">
      <c r="A132" s="55"/>
      <c r="B132" s="55"/>
      <c r="C132" s="55"/>
      <c r="D132" s="55"/>
      <c r="E132" s="55"/>
      <c r="F132" s="55"/>
      <c r="G132" s="55"/>
      <c r="H132" s="188"/>
      <c r="I132" s="107"/>
      <c r="J132" s="55"/>
      <c r="K132" s="189"/>
      <c r="L132" s="55"/>
      <c r="M132" s="55"/>
      <c r="N132" s="55"/>
      <c r="O132" s="55"/>
    </row>
    <row r="133" spans="1:15" ht="13.5" customHeight="1">
      <c r="A133" s="55"/>
      <c r="B133" s="55"/>
      <c r="C133" s="55"/>
      <c r="D133" s="55"/>
      <c r="E133" s="55"/>
      <c r="F133" s="55"/>
      <c r="G133" s="55"/>
      <c r="H133" s="188"/>
      <c r="I133" s="107"/>
      <c r="J133" s="55"/>
      <c r="K133" s="189"/>
      <c r="L133" s="55"/>
      <c r="M133" s="55"/>
      <c r="N133" s="55"/>
      <c r="O133" s="55"/>
    </row>
    <row r="134" spans="1:15" ht="13.5" customHeight="1">
      <c r="A134" s="55"/>
      <c r="B134" s="55"/>
      <c r="C134" s="55"/>
      <c r="D134" s="55"/>
      <c r="E134" s="55"/>
      <c r="F134" s="55"/>
      <c r="G134" s="55"/>
      <c r="H134" s="188"/>
      <c r="I134" s="107"/>
      <c r="J134" s="55"/>
      <c r="K134" s="189"/>
      <c r="L134" s="55"/>
      <c r="M134" s="55"/>
      <c r="N134" s="55"/>
      <c r="O134" s="55"/>
    </row>
    <row r="135" spans="1:15" ht="13.5" customHeight="1">
      <c r="A135" s="55"/>
      <c r="B135" s="55"/>
      <c r="C135" s="55"/>
      <c r="D135" s="55"/>
      <c r="E135" s="55"/>
      <c r="F135" s="55"/>
      <c r="G135" s="55"/>
      <c r="H135" s="188"/>
      <c r="I135" s="107"/>
      <c r="J135" s="55"/>
      <c r="K135" s="189"/>
      <c r="L135" s="55"/>
      <c r="M135" s="55"/>
      <c r="N135" s="55"/>
      <c r="O135" s="55"/>
    </row>
    <row r="136" spans="1:15" ht="13.5" customHeight="1">
      <c r="A136" s="55"/>
      <c r="B136" s="55"/>
      <c r="C136" s="55"/>
      <c r="D136" s="55"/>
      <c r="E136" s="55"/>
      <c r="F136" s="55"/>
      <c r="G136" s="55"/>
      <c r="H136" s="188"/>
      <c r="I136" s="107"/>
      <c r="J136" s="55"/>
      <c r="K136" s="189"/>
      <c r="L136" s="55"/>
      <c r="M136" s="55"/>
      <c r="N136" s="55"/>
      <c r="O136" s="55"/>
    </row>
    <row r="137" spans="1:15" ht="13.5" customHeight="1">
      <c r="A137" s="55"/>
      <c r="B137" s="55"/>
      <c r="C137" s="55"/>
      <c r="D137" s="55"/>
      <c r="E137" s="55"/>
      <c r="F137" s="55"/>
      <c r="G137" s="55"/>
      <c r="H137" s="188"/>
      <c r="I137" s="107"/>
      <c r="J137" s="55"/>
      <c r="K137" s="189"/>
      <c r="L137" s="55"/>
      <c r="M137" s="55"/>
      <c r="N137" s="55"/>
      <c r="O137" s="55"/>
    </row>
    <row r="138" spans="1:15" ht="13.5" customHeight="1">
      <c r="A138" s="55"/>
      <c r="B138" s="55"/>
      <c r="C138" s="55"/>
      <c r="D138" s="55"/>
      <c r="E138" s="55"/>
      <c r="F138" s="55"/>
      <c r="G138" s="55"/>
      <c r="H138" s="188"/>
      <c r="I138" s="107"/>
      <c r="J138" s="55"/>
      <c r="K138" s="189"/>
      <c r="L138" s="55"/>
      <c r="M138" s="55"/>
      <c r="N138" s="55"/>
      <c r="O138" s="55"/>
    </row>
    <row r="139" spans="1:15" ht="13.5" customHeight="1">
      <c r="A139" s="55"/>
      <c r="B139" s="55"/>
      <c r="C139" s="55"/>
      <c r="D139" s="55"/>
      <c r="E139" s="55"/>
      <c r="F139" s="55"/>
      <c r="G139" s="55"/>
      <c r="H139" s="188"/>
      <c r="I139" s="107"/>
      <c r="J139" s="55"/>
      <c r="K139" s="189"/>
      <c r="L139" s="55"/>
      <c r="M139" s="55"/>
      <c r="N139" s="55"/>
      <c r="O139" s="55"/>
    </row>
    <row r="140" spans="1:15" ht="13.5" customHeight="1">
      <c r="A140" s="55"/>
      <c r="B140" s="55"/>
      <c r="C140" s="55"/>
      <c r="D140" s="55"/>
      <c r="E140" s="55"/>
      <c r="F140" s="55"/>
      <c r="G140" s="55"/>
      <c r="H140" s="188"/>
      <c r="I140" s="107"/>
      <c r="J140" s="55"/>
      <c r="K140" s="189"/>
      <c r="L140" s="55"/>
      <c r="M140" s="55"/>
      <c r="N140" s="55"/>
      <c r="O140" s="55"/>
    </row>
    <row r="141" spans="1:15" ht="13.5" customHeight="1">
      <c r="A141" s="55"/>
      <c r="B141" s="55"/>
      <c r="C141" s="55"/>
      <c r="D141" s="55"/>
      <c r="E141" s="55"/>
      <c r="F141" s="55"/>
      <c r="G141" s="55"/>
      <c r="H141" s="188"/>
      <c r="I141" s="107"/>
      <c r="J141" s="55"/>
      <c r="K141" s="189"/>
      <c r="L141" s="55"/>
      <c r="M141" s="55"/>
      <c r="N141" s="55"/>
      <c r="O141" s="55"/>
    </row>
    <row r="142" spans="1:15" ht="13.5" customHeight="1">
      <c r="A142" s="55"/>
      <c r="B142" s="55"/>
      <c r="C142" s="55"/>
      <c r="D142" s="55"/>
      <c r="E142" s="55"/>
      <c r="F142" s="55"/>
      <c r="G142" s="55"/>
      <c r="H142" s="188"/>
      <c r="I142" s="107"/>
      <c r="J142" s="55"/>
      <c r="K142" s="189"/>
      <c r="L142" s="55"/>
      <c r="M142" s="55"/>
      <c r="N142" s="55"/>
      <c r="O142" s="55"/>
    </row>
    <row r="143" spans="1:15" ht="13.5" customHeight="1">
      <c r="A143" s="55"/>
      <c r="B143" s="55"/>
      <c r="C143" s="55"/>
      <c r="D143" s="55"/>
      <c r="E143" s="55"/>
      <c r="F143" s="55"/>
      <c r="G143" s="55"/>
      <c r="H143" s="188"/>
      <c r="I143" s="107"/>
      <c r="J143" s="55"/>
      <c r="K143" s="189"/>
      <c r="L143" s="55"/>
      <c r="M143" s="55"/>
      <c r="N143" s="55"/>
      <c r="O143" s="55"/>
    </row>
    <row r="144" spans="1:15" ht="13.5" customHeight="1">
      <c r="A144" s="55"/>
      <c r="B144" s="55"/>
      <c r="C144" s="55"/>
      <c r="D144" s="55"/>
      <c r="E144" s="55"/>
      <c r="F144" s="55"/>
      <c r="G144" s="55"/>
      <c r="H144" s="188"/>
      <c r="I144" s="107"/>
      <c r="J144" s="55"/>
      <c r="K144" s="189"/>
      <c r="L144" s="55"/>
      <c r="M144" s="55"/>
      <c r="N144" s="55"/>
      <c r="O144" s="55"/>
    </row>
    <row r="145" spans="1:15" ht="13.5" customHeight="1">
      <c r="A145" s="55"/>
      <c r="B145" s="55"/>
      <c r="C145" s="55"/>
      <c r="D145" s="55"/>
      <c r="E145" s="55"/>
      <c r="F145" s="55"/>
      <c r="G145" s="55"/>
      <c r="H145" s="188"/>
      <c r="I145" s="107"/>
      <c r="J145" s="55"/>
      <c r="K145" s="189"/>
      <c r="L145" s="55"/>
      <c r="M145" s="55"/>
      <c r="N145" s="55"/>
      <c r="O145" s="55"/>
    </row>
    <row r="146" spans="1:15" ht="13.5" customHeight="1">
      <c r="A146" s="55"/>
      <c r="B146" s="55"/>
      <c r="C146" s="55"/>
      <c r="D146" s="55"/>
      <c r="E146" s="55"/>
      <c r="F146" s="55"/>
      <c r="G146" s="55"/>
      <c r="H146" s="188"/>
      <c r="I146" s="107"/>
      <c r="J146" s="55"/>
      <c r="K146" s="189"/>
      <c r="L146" s="55"/>
      <c r="M146" s="55"/>
      <c r="N146" s="55"/>
      <c r="O146" s="55"/>
    </row>
    <row r="147" spans="1:15" ht="13.5" customHeight="1">
      <c r="A147" s="55"/>
      <c r="B147" s="55"/>
      <c r="C147" s="55"/>
      <c r="D147" s="55"/>
      <c r="E147" s="55"/>
      <c r="F147" s="55"/>
      <c r="G147" s="55"/>
      <c r="H147" s="188"/>
      <c r="I147" s="107"/>
      <c r="J147" s="55"/>
      <c r="K147" s="189"/>
      <c r="L147" s="55"/>
      <c r="M147" s="55"/>
      <c r="N147" s="55"/>
      <c r="O147" s="55"/>
    </row>
    <row r="148" spans="1:15" ht="13.5" customHeight="1">
      <c r="A148" s="55"/>
      <c r="B148" s="55"/>
      <c r="C148" s="55"/>
      <c r="D148" s="55"/>
      <c r="E148" s="55"/>
      <c r="F148" s="55"/>
      <c r="G148" s="55"/>
      <c r="H148" s="188"/>
      <c r="I148" s="107"/>
      <c r="J148" s="55"/>
      <c r="K148" s="189"/>
      <c r="L148" s="55"/>
      <c r="M148" s="55"/>
      <c r="N148" s="55"/>
      <c r="O148" s="55"/>
    </row>
    <row r="149" spans="1:15" ht="13.5" customHeight="1">
      <c r="A149" s="55"/>
      <c r="B149" s="55"/>
      <c r="C149" s="55"/>
      <c r="D149" s="55"/>
      <c r="E149" s="55"/>
      <c r="F149" s="55"/>
      <c r="G149" s="55"/>
      <c r="H149" s="188"/>
      <c r="I149" s="107"/>
      <c r="J149" s="55"/>
      <c r="K149" s="189"/>
      <c r="L149" s="55"/>
      <c r="M149" s="55"/>
      <c r="N149" s="55"/>
      <c r="O149" s="55"/>
    </row>
    <row r="150" spans="1:15" ht="13.5" customHeight="1">
      <c r="A150" s="55"/>
      <c r="B150" s="55"/>
      <c r="C150" s="55"/>
      <c r="D150" s="55"/>
      <c r="E150" s="55"/>
      <c r="F150" s="55"/>
      <c r="G150" s="55"/>
      <c r="H150" s="188"/>
      <c r="I150" s="107"/>
      <c r="J150" s="55"/>
      <c r="K150" s="189"/>
      <c r="L150" s="55"/>
      <c r="M150" s="55"/>
      <c r="N150" s="55"/>
      <c r="O150" s="55"/>
    </row>
    <row r="151" spans="1:15" ht="13.5" customHeight="1">
      <c r="A151" s="55"/>
      <c r="B151" s="55"/>
      <c r="C151" s="55"/>
      <c r="D151" s="55"/>
      <c r="E151" s="55"/>
      <c r="F151" s="55"/>
      <c r="G151" s="55"/>
      <c r="H151" s="188"/>
      <c r="I151" s="107"/>
      <c r="J151" s="55"/>
      <c r="K151" s="189"/>
      <c r="L151" s="55"/>
      <c r="M151" s="55"/>
      <c r="N151" s="55"/>
      <c r="O151" s="55"/>
    </row>
    <row r="152" spans="1:15" ht="13.5" customHeight="1">
      <c r="A152" s="55"/>
      <c r="B152" s="55"/>
      <c r="C152" s="55"/>
      <c r="D152" s="55"/>
      <c r="E152" s="55"/>
      <c r="F152" s="55"/>
      <c r="G152" s="55"/>
      <c r="H152" s="188"/>
      <c r="I152" s="107"/>
      <c r="J152" s="55"/>
      <c r="K152" s="189"/>
      <c r="L152" s="55"/>
      <c r="M152" s="55"/>
      <c r="N152" s="55"/>
      <c r="O152" s="55"/>
    </row>
    <row r="153" spans="1:15" ht="13.5" customHeight="1">
      <c r="A153" s="55"/>
      <c r="B153" s="55"/>
      <c r="C153" s="55"/>
      <c r="D153" s="55"/>
      <c r="E153" s="55"/>
      <c r="F153" s="55"/>
      <c r="G153" s="55"/>
      <c r="H153" s="188"/>
      <c r="I153" s="107"/>
      <c r="J153" s="55"/>
      <c r="K153" s="189"/>
      <c r="L153" s="55"/>
      <c r="M153" s="55"/>
      <c r="N153" s="55"/>
      <c r="O153" s="55"/>
    </row>
    <row r="154" spans="1:15" ht="13.5" customHeight="1">
      <c r="A154" s="55"/>
      <c r="B154" s="55"/>
      <c r="C154" s="55"/>
      <c r="D154" s="55"/>
      <c r="E154" s="55"/>
      <c r="F154" s="55"/>
      <c r="G154" s="55"/>
      <c r="H154" s="188"/>
      <c r="I154" s="107"/>
      <c r="J154" s="55"/>
      <c r="K154" s="189"/>
      <c r="L154" s="55"/>
      <c r="M154" s="55"/>
      <c r="N154" s="55"/>
      <c r="O154" s="55"/>
    </row>
    <row r="155" spans="1:15" ht="13.5" customHeight="1">
      <c r="A155" s="55"/>
      <c r="B155" s="55"/>
      <c r="C155" s="55"/>
      <c r="D155" s="55"/>
      <c r="E155" s="55"/>
      <c r="F155" s="55"/>
      <c r="G155" s="55"/>
      <c r="H155" s="188"/>
      <c r="I155" s="107"/>
      <c r="J155" s="55"/>
      <c r="K155" s="189"/>
      <c r="L155" s="55"/>
      <c r="M155" s="55"/>
      <c r="N155" s="55"/>
      <c r="O155" s="55"/>
    </row>
    <row r="156" spans="1:15" ht="13.5" customHeight="1">
      <c r="A156" s="55"/>
      <c r="B156" s="55"/>
      <c r="C156" s="55"/>
      <c r="D156" s="55"/>
      <c r="E156" s="55"/>
      <c r="F156" s="55"/>
      <c r="G156" s="55"/>
      <c r="H156" s="188"/>
      <c r="I156" s="107"/>
      <c r="J156" s="55"/>
      <c r="K156" s="189"/>
      <c r="L156" s="55"/>
      <c r="M156" s="55"/>
      <c r="N156" s="55"/>
      <c r="O156" s="55"/>
    </row>
    <row r="157" spans="1:15" ht="13.5" customHeight="1">
      <c r="A157" s="55"/>
      <c r="B157" s="55"/>
      <c r="C157" s="55"/>
      <c r="D157" s="55"/>
      <c r="E157" s="55"/>
      <c r="F157" s="55"/>
      <c r="G157" s="55"/>
      <c r="H157" s="188"/>
      <c r="I157" s="107"/>
      <c r="J157" s="55"/>
      <c r="K157" s="189"/>
      <c r="L157" s="55"/>
      <c r="M157" s="55"/>
      <c r="N157" s="55"/>
      <c r="O157" s="55"/>
    </row>
    <row r="158" spans="1:15" ht="13.5" customHeight="1">
      <c r="A158" s="55"/>
      <c r="B158" s="55"/>
      <c r="C158" s="55"/>
      <c r="D158" s="55"/>
      <c r="E158" s="55"/>
      <c r="F158" s="55"/>
      <c r="G158" s="55"/>
      <c r="H158" s="188"/>
      <c r="I158" s="107"/>
      <c r="J158" s="55"/>
      <c r="K158" s="189"/>
      <c r="L158" s="55"/>
      <c r="M158" s="55"/>
      <c r="N158" s="55"/>
      <c r="O158" s="55"/>
    </row>
    <row r="159" spans="1:15" ht="13.5" customHeight="1">
      <c r="A159" s="55"/>
      <c r="B159" s="55"/>
      <c r="C159" s="55"/>
      <c r="D159" s="55"/>
      <c r="E159" s="55"/>
      <c r="F159" s="55"/>
      <c r="G159" s="55"/>
      <c r="H159" s="188"/>
      <c r="I159" s="107"/>
      <c r="J159" s="55"/>
      <c r="K159" s="189"/>
      <c r="L159" s="55"/>
      <c r="M159" s="55"/>
      <c r="N159" s="55"/>
      <c r="O159" s="55"/>
    </row>
    <row r="160" spans="1:15" ht="13.5" customHeight="1">
      <c r="A160" s="55"/>
      <c r="B160" s="55"/>
      <c r="C160" s="55"/>
      <c r="D160" s="55"/>
      <c r="E160" s="55"/>
      <c r="F160" s="55"/>
      <c r="G160" s="55"/>
      <c r="H160" s="188"/>
      <c r="I160" s="107"/>
      <c r="J160" s="55"/>
      <c r="K160" s="189"/>
      <c r="L160" s="55"/>
      <c r="M160" s="55"/>
      <c r="N160" s="55"/>
      <c r="O160" s="55"/>
    </row>
    <row r="161" spans="1:15" ht="13.5" customHeight="1">
      <c r="A161" s="55"/>
      <c r="B161" s="55"/>
      <c r="C161" s="55"/>
      <c r="D161" s="55"/>
      <c r="E161" s="55"/>
      <c r="F161" s="55"/>
      <c r="G161" s="55"/>
      <c r="H161" s="188"/>
      <c r="I161" s="107"/>
      <c r="J161" s="55"/>
      <c r="K161" s="189"/>
      <c r="L161" s="55"/>
      <c r="M161" s="55"/>
      <c r="N161" s="55"/>
      <c r="O161" s="55"/>
    </row>
    <row r="162" spans="1:15" ht="13.5" customHeight="1">
      <c r="A162" s="55"/>
      <c r="B162" s="55"/>
      <c r="C162" s="55"/>
      <c r="D162" s="55"/>
      <c r="E162" s="55"/>
      <c r="F162" s="55"/>
      <c r="G162" s="55"/>
      <c r="H162" s="188"/>
      <c r="I162" s="107"/>
      <c r="J162" s="55"/>
      <c r="K162" s="189"/>
      <c r="L162" s="55"/>
      <c r="M162" s="55"/>
      <c r="N162" s="55"/>
      <c r="O162" s="55"/>
    </row>
    <row r="163" spans="1:15" ht="13.5" customHeight="1">
      <c r="A163" s="55"/>
      <c r="B163" s="55"/>
      <c r="C163" s="55"/>
      <c r="D163" s="55"/>
      <c r="E163" s="55"/>
      <c r="F163" s="55"/>
      <c r="G163" s="55"/>
      <c r="H163" s="188"/>
      <c r="I163" s="107"/>
      <c r="J163" s="55"/>
      <c r="K163" s="189"/>
      <c r="L163" s="55"/>
      <c r="M163" s="55"/>
      <c r="N163" s="55"/>
      <c r="O163" s="55"/>
    </row>
    <row r="164" spans="1:15" ht="13.5" customHeight="1">
      <c r="A164" s="55"/>
      <c r="B164" s="55"/>
      <c r="C164" s="55"/>
      <c r="D164" s="55"/>
      <c r="E164" s="55"/>
      <c r="F164" s="55"/>
      <c r="G164" s="55"/>
      <c r="H164" s="188"/>
      <c r="I164" s="107"/>
      <c r="J164" s="55"/>
      <c r="K164" s="189"/>
      <c r="L164" s="55"/>
      <c r="M164" s="55"/>
      <c r="N164" s="55"/>
      <c r="O164" s="55"/>
    </row>
    <row r="165" spans="1:15" ht="13.5" customHeight="1">
      <c r="A165" s="55"/>
      <c r="B165" s="55"/>
      <c r="C165" s="55"/>
      <c r="D165" s="55"/>
      <c r="E165" s="55"/>
      <c r="F165" s="55"/>
      <c r="G165" s="55"/>
      <c r="H165" s="188"/>
      <c r="I165" s="107"/>
      <c r="J165" s="55"/>
      <c r="K165" s="189"/>
      <c r="L165" s="55"/>
      <c r="M165" s="55"/>
      <c r="N165" s="55"/>
      <c r="O165" s="55"/>
    </row>
    <row r="166" spans="1:15" ht="13.5" customHeight="1">
      <c r="A166" s="55"/>
      <c r="B166" s="55"/>
      <c r="C166" s="55"/>
      <c r="D166" s="55"/>
      <c r="E166" s="55"/>
      <c r="F166" s="55"/>
      <c r="G166" s="55"/>
      <c r="H166" s="188"/>
      <c r="I166" s="107"/>
      <c r="J166" s="55"/>
      <c r="K166" s="189"/>
      <c r="L166" s="55"/>
      <c r="M166" s="55"/>
      <c r="N166" s="55"/>
      <c r="O166" s="55"/>
    </row>
    <row r="167" spans="1:15" ht="13.5" customHeight="1">
      <c r="A167" s="55"/>
      <c r="B167" s="55"/>
      <c r="C167" s="55"/>
      <c r="D167" s="55"/>
      <c r="E167" s="55"/>
      <c r="F167" s="55"/>
      <c r="G167" s="55"/>
      <c r="H167" s="188"/>
      <c r="I167" s="107"/>
      <c r="J167" s="55"/>
      <c r="K167" s="189"/>
      <c r="L167" s="55"/>
      <c r="M167" s="55"/>
      <c r="N167" s="55"/>
      <c r="O167" s="55"/>
    </row>
    <row r="168" spans="1:15" ht="13.5" customHeight="1">
      <c r="A168" s="55"/>
      <c r="B168" s="55"/>
      <c r="C168" s="55"/>
      <c r="D168" s="55"/>
      <c r="E168" s="55"/>
      <c r="F168" s="55"/>
      <c r="G168" s="55"/>
      <c r="H168" s="188"/>
      <c r="I168" s="107"/>
      <c r="J168" s="55"/>
      <c r="K168" s="189"/>
      <c r="L168" s="55"/>
      <c r="M168" s="55"/>
      <c r="N168" s="55"/>
      <c r="O168" s="55"/>
    </row>
    <row r="169" spans="1:15" ht="13.5" customHeight="1">
      <c r="A169" s="55"/>
      <c r="B169" s="55"/>
      <c r="C169" s="55"/>
      <c r="D169" s="55"/>
      <c r="E169" s="55"/>
      <c r="F169" s="55"/>
      <c r="G169" s="55"/>
      <c r="H169" s="188"/>
      <c r="I169" s="107"/>
      <c r="J169" s="55"/>
      <c r="K169" s="189"/>
      <c r="L169" s="55"/>
      <c r="M169" s="55"/>
      <c r="N169" s="55"/>
      <c r="O169" s="55"/>
    </row>
    <row r="170" spans="1:15" ht="13.5" customHeight="1">
      <c r="A170" s="55"/>
      <c r="B170" s="55"/>
      <c r="C170" s="55"/>
      <c r="D170" s="55"/>
      <c r="E170" s="55"/>
      <c r="F170" s="55"/>
      <c r="G170" s="55"/>
      <c r="H170" s="188"/>
      <c r="I170" s="107"/>
      <c r="J170" s="55"/>
      <c r="K170" s="189"/>
      <c r="L170" s="55"/>
      <c r="M170" s="55"/>
      <c r="N170" s="55"/>
      <c r="O170" s="55"/>
    </row>
    <row r="171" spans="1:15" ht="13.5" customHeight="1">
      <c r="A171" s="55"/>
      <c r="B171" s="55"/>
      <c r="C171" s="55"/>
      <c r="D171" s="55"/>
      <c r="E171" s="55"/>
      <c r="F171" s="55"/>
      <c r="G171" s="55"/>
      <c r="H171" s="188"/>
      <c r="I171" s="107"/>
      <c r="J171" s="55"/>
      <c r="K171" s="189"/>
      <c r="L171" s="55"/>
      <c r="M171" s="55"/>
      <c r="N171" s="55"/>
      <c r="O171" s="55"/>
    </row>
    <row r="172" spans="1:15" ht="13.5" customHeight="1">
      <c r="A172" s="55"/>
      <c r="B172" s="55"/>
      <c r="C172" s="55"/>
      <c r="D172" s="55"/>
      <c r="E172" s="55"/>
      <c r="F172" s="55"/>
      <c r="G172" s="55"/>
      <c r="H172" s="188"/>
      <c r="I172" s="107"/>
      <c r="J172" s="55"/>
      <c r="K172" s="189"/>
      <c r="L172" s="55"/>
      <c r="M172" s="55"/>
      <c r="N172" s="55"/>
      <c r="O172" s="55"/>
    </row>
    <row r="173" spans="1:15" ht="13.5" customHeight="1">
      <c r="A173" s="55"/>
      <c r="B173" s="55"/>
      <c r="C173" s="55"/>
      <c r="D173" s="55"/>
      <c r="E173" s="55"/>
      <c r="F173" s="55"/>
      <c r="G173" s="55"/>
      <c r="H173" s="188"/>
      <c r="I173" s="107"/>
      <c r="J173" s="55"/>
      <c r="K173" s="189"/>
      <c r="L173" s="55"/>
      <c r="M173" s="55"/>
      <c r="N173" s="55"/>
      <c r="O173" s="55"/>
    </row>
    <row r="174" spans="1:15" ht="13.5" customHeight="1">
      <c r="A174" s="55"/>
      <c r="B174" s="55"/>
      <c r="C174" s="55"/>
      <c r="D174" s="55"/>
      <c r="E174" s="55"/>
      <c r="F174" s="55"/>
      <c r="G174" s="55"/>
      <c r="H174" s="188"/>
      <c r="I174" s="107"/>
      <c r="J174" s="55"/>
      <c r="K174" s="189"/>
      <c r="L174" s="55"/>
      <c r="M174" s="55"/>
      <c r="N174" s="55"/>
      <c r="O174" s="55"/>
    </row>
    <row r="175" spans="1:15" ht="13.5" customHeight="1">
      <c r="A175" s="55"/>
      <c r="B175" s="55"/>
      <c r="C175" s="55"/>
      <c r="D175" s="55"/>
      <c r="E175" s="55"/>
      <c r="F175" s="55"/>
      <c r="G175" s="55"/>
      <c r="H175" s="188"/>
      <c r="I175" s="107"/>
      <c r="J175" s="55"/>
      <c r="K175" s="189"/>
      <c r="L175" s="55"/>
      <c r="M175" s="55"/>
      <c r="N175" s="55"/>
      <c r="O175" s="55"/>
    </row>
    <row r="176" spans="1:15" ht="13.5" customHeight="1">
      <c r="A176" s="55"/>
      <c r="B176" s="55"/>
      <c r="C176" s="55"/>
      <c r="D176" s="55"/>
      <c r="E176" s="55"/>
      <c r="F176" s="55"/>
      <c r="G176" s="55"/>
      <c r="H176" s="188"/>
      <c r="I176" s="107"/>
      <c r="J176" s="55"/>
      <c r="K176" s="189"/>
      <c r="L176" s="55"/>
      <c r="M176" s="55"/>
      <c r="N176" s="55"/>
      <c r="O176" s="55"/>
    </row>
    <row r="177" spans="1:15" ht="13.5" customHeight="1">
      <c r="A177" s="55"/>
      <c r="B177" s="55"/>
      <c r="C177" s="55"/>
      <c r="D177" s="55"/>
      <c r="E177" s="55"/>
      <c r="F177" s="55"/>
      <c r="G177" s="55"/>
      <c r="H177" s="188"/>
      <c r="I177" s="107"/>
      <c r="J177" s="55"/>
      <c r="K177" s="189"/>
      <c r="L177" s="55"/>
      <c r="M177" s="55"/>
      <c r="N177" s="55"/>
      <c r="O177" s="55"/>
    </row>
    <row r="178" spans="1:15" ht="13.5" customHeight="1">
      <c r="A178" s="55"/>
      <c r="B178" s="55"/>
      <c r="C178" s="55"/>
      <c r="D178" s="55"/>
      <c r="E178" s="55"/>
      <c r="F178" s="55"/>
      <c r="G178" s="55"/>
      <c r="H178" s="188"/>
      <c r="I178" s="107"/>
      <c r="J178" s="55"/>
      <c r="K178" s="189"/>
      <c r="L178" s="55"/>
      <c r="M178" s="55"/>
      <c r="N178" s="55"/>
      <c r="O178" s="55"/>
    </row>
    <row r="179" spans="1:15" ht="13.5" customHeight="1">
      <c r="A179" s="55"/>
      <c r="B179" s="55"/>
      <c r="C179" s="55"/>
      <c r="D179" s="55"/>
      <c r="E179" s="55"/>
      <c r="F179" s="55"/>
      <c r="G179" s="55"/>
      <c r="H179" s="188"/>
      <c r="I179" s="107"/>
      <c r="J179" s="55"/>
      <c r="K179" s="189"/>
      <c r="L179" s="55"/>
      <c r="M179" s="55"/>
      <c r="N179" s="55"/>
      <c r="O179" s="55"/>
    </row>
    <row r="180" spans="1:15" ht="13.5" customHeight="1">
      <c r="A180" s="55"/>
      <c r="B180" s="55"/>
      <c r="C180" s="55"/>
      <c r="D180" s="55"/>
      <c r="E180" s="55"/>
      <c r="F180" s="55"/>
      <c r="G180" s="55"/>
      <c r="H180" s="188"/>
      <c r="I180" s="107"/>
      <c r="J180" s="55"/>
      <c r="K180" s="189"/>
      <c r="L180" s="55"/>
      <c r="M180" s="55"/>
      <c r="N180" s="55"/>
      <c r="O180" s="55"/>
    </row>
    <row r="181" spans="1:15" ht="13.5" customHeight="1">
      <c r="A181" s="55"/>
      <c r="B181" s="55"/>
      <c r="C181" s="55"/>
      <c r="D181" s="55"/>
      <c r="E181" s="55"/>
      <c r="F181" s="55"/>
      <c r="G181" s="55"/>
      <c r="H181" s="188"/>
      <c r="I181" s="107"/>
      <c r="J181" s="55"/>
      <c r="K181" s="189"/>
      <c r="L181" s="55"/>
      <c r="M181" s="55"/>
      <c r="N181" s="55"/>
      <c r="O181" s="55"/>
    </row>
    <row r="182" spans="1:15" ht="13.5" customHeight="1">
      <c r="A182" s="55"/>
      <c r="B182" s="55"/>
      <c r="C182" s="55"/>
      <c r="D182" s="55"/>
      <c r="E182" s="55"/>
      <c r="F182" s="55"/>
      <c r="G182" s="55"/>
      <c r="H182" s="188"/>
      <c r="I182" s="107"/>
      <c r="J182" s="55"/>
      <c r="K182" s="189"/>
      <c r="L182" s="55"/>
      <c r="M182" s="55"/>
      <c r="N182" s="55"/>
      <c r="O182" s="55"/>
    </row>
    <row r="183" spans="1:15" ht="13.5" customHeight="1">
      <c r="A183" s="55"/>
      <c r="B183" s="55"/>
      <c r="C183" s="55"/>
      <c r="D183" s="55"/>
      <c r="E183" s="55"/>
      <c r="F183" s="55"/>
      <c r="G183" s="55"/>
      <c r="H183" s="188"/>
      <c r="I183" s="107"/>
      <c r="J183" s="55"/>
      <c r="K183" s="189"/>
      <c r="L183" s="55"/>
      <c r="M183" s="55"/>
      <c r="N183" s="55"/>
      <c r="O183" s="55"/>
    </row>
    <row r="184" spans="1:15" ht="13.5" customHeight="1">
      <c r="A184" s="55"/>
      <c r="B184" s="55"/>
      <c r="C184" s="55"/>
      <c r="D184" s="55"/>
      <c r="E184" s="55"/>
      <c r="F184" s="55"/>
      <c r="G184" s="55"/>
      <c r="H184" s="188"/>
      <c r="I184" s="107"/>
      <c r="J184" s="55"/>
      <c r="K184" s="189"/>
      <c r="L184" s="55"/>
      <c r="M184" s="55"/>
      <c r="N184" s="55"/>
      <c r="O184" s="55"/>
    </row>
    <row r="185" spans="1:15" ht="13.5" customHeight="1">
      <c r="A185" s="55"/>
      <c r="B185" s="55"/>
      <c r="C185" s="55"/>
      <c r="D185" s="55"/>
      <c r="E185" s="55"/>
      <c r="F185" s="55"/>
      <c r="G185" s="55"/>
      <c r="H185" s="188"/>
      <c r="I185" s="107"/>
      <c r="J185" s="55"/>
      <c r="K185" s="189"/>
      <c r="L185" s="55"/>
      <c r="M185" s="55"/>
      <c r="N185" s="55"/>
      <c r="O185" s="55"/>
    </row>
    <row r="186" spans="1:15" ht="13.5" customHeight="1">
      <c r="A186" s="55"/>
      <c r="B186" s="55"/>
      <c r="C186" s="55"/>
      <c r="D186" s="55"/>
      <c r="E186" s="55"/>
      <c r="F186" s="55"/>
      <c r="G186" s="55"/>
      <c r="H186" s="188"/>
      <c r="I186" s="107"/>
      <c r="J186" s="55"/>
      <c r="K186" s="189"/>
      <c r="L186" s="55"/>
      <c r="M186" s="55"/>
      <c r="N186" s="55"/>
      <c r="O186" s="55"/>
    </row>
    <row r="187" spans="1:15" ht="13.5" customHeight="1">
      <c r="A187" s="55"/>
      <c r="B187" s="55"/>
      <c r="C187" s="55"/>
      <c r="D187" s="55"/>
      <c r="E187" s="55"/>
      <c r="F187" s="55"/>
      <c r="G187" s="55"/>
      <c r="H187" s="188"/>
      <c r="I187" s="107"/>
      <c r="J187" s="55"/>
      <c r="K187" s="189"/>
      <c r="L187" s="55"/>
      <c r="M187" s="55"/>
      <c r="N187" s="55"/>
      <c r="O187" s="55"/>
    </row>
    <row r="188" spans="1:15" ht="13.5" customHeight="1">
      <c r="A188" s="55"/>
      <c r="B188" s="55"/>
      <c r="C188" s="55"/>
      <c r="D188" s="55"/>
      <c r="E188" s="55"/>
      <c r="F188" s="55"/>
      <c r="G188" s="55"/>
      <c r="H188" s="188"/>
      <c r="I188" s="107"/>
      <c r="J188" s="55"/>
      <c r="K188" s="189"/>
      <c r="L188" s="55"/>
      <c r="M188" s="55"/>
      <c r="N188" s="55"/>
      <c r="O188" s="55"/>
    </row>
    <row r="189" spans="1:15" ht="13.5" customHeight="1">
      <c r="A189" s="55"/>
      <c r="B189" s="55"/>
      <c r="C189" s="55"/>
      <c r="D189" s="55"/>
      <c r="E189" s="55"/>
      <c r="F189" s="55"/>
      <c r="G189" s="55"/>
      <c r="H189" s="188"/>
      <c r="I189" s="107"/>
      <c r="J189" s="55"/>
      <c r="K189" s="189"/>
      <c r="L189" s="55"/>
      <c r="M189" s="55"/>
      <c r="N189" s="55"/>
      <c r="O189" s="55"/>
    </row>
    <row r="190" spans="1:15" ht="13.5" customHeight="1">
      <c r="A190" s="55"/>
      <c r="B190" s="55"/>
      <c r="C190" s="55"/>
      <c r="D190" s="55"/>
      <c r="E190" s="55"/>
      <c r="F190" s="55"/>
      <c r="G190" s="55"/>
      <c r="H190" s="188"/>
      <c r="I190" s="107"/>
      <c r="J190" s="55"/>
      <c r="K190" s="189"/>
      <c r="L190" s="55"/>
      <c r="M190" s="55"/>
      <c r="N190" s="55"/>
      <c r="O190" s="55"/>
    </row>
    <row r="191" spans="1:15" ht="13.5" customHeight="1">
      <c r="A191" s="55"/>
      <c r="B191" s="55"/>
      <c r="C191" s="55"/>
      <c r="D191" s="55"/>
      <c r="E191" s="55"/>
      <c r="F191" s="55"/>
      <c r="G191" s="55"/>
      <c r="H191" s="188"/>
      <c r="I191" s="107"/>
      <c r="J191" s="55"/>
      <c r="K191" s="189"/>
      <c r="L191" s="55"/>
      <c r="M191" s="55"/>
      <c r="N191" s="55"/>
      <c r="O191" s="55"/>
    </row>
    <row r="192" spans="1:15" ht="13.5" customHeight="1">
      <c r="A192" s="55"/>
      <c r="B192" s="55"/>
      <c r="C192" s="55"/>
      <c r="D192" s="55"/>
      <c r="E192" s="55"/>
      <c r="F192" s="55"/>
      <c r="G192" s="55"/>
      <c r="H192" s="188"/>
      <c r="I192" s="107"/>
      <c r="J192" s="55"/>
      <c r="K192" s="189"/>
      <c r="L192" s="55"/>
      <c r="M192" s="55"/>
      <c r="N192" s="55"/>
      <c r="O192" s="55"/>
    </row>
    <row r="193" spans="1:15" ht="13.5" customHeight="1">
      <c r="A193" s="55"/>
      <c r="B193" s="55"/>
      <c r="C193" s="55"/>
      <c r="D193" s="55"/>
      <c r="E193" s="55"/>
      <c r="F193" s="55"/>
      <c r="G193" s="55"/>
      <c r="H193" s="188"/>
      <c r="I193" s="107"/>
      <c r="J193" s="55"/>
      <c r="K193" s="189"/>
      <c r="L193" s="55"/>
      <c r="M193" s="55"/>
      <c r="N193" s="55"/>
      <c r="O193" s="55"/>
    </row>
    <row r="194" spans="1:15" ht="13.5" customHeight="1">
      <c r="A194" s="55"/>
      <c r="B194" s="55"/>
      <c r="C194" s="55"/>
      <c r="D194" s="55"/>
      <c r="E194" s="55"/>
      <c r="F194" s="55"/>
      <c r="G194" s="55"/>
      <c r="H194" s="188"/>
      <c r="I194" s="107"/>
      <c r="J194" s="55"/>
      <c r="K194" s="189"/>
      <c r="L194" s="55"/>
      <c r="M194" s="55"/>
      <c r="N194" s="55"/>
      <c r="O194" s="55"/>
    </row>
    <row r="195" spans="1:15" ht="13.5" customHeight="1">
      <c r="A195" s="55"/>
      <c r="B195" s="55"/>
      <c r="C195" s="55"/>
      <c r="D195" s="55"/>
      <c r="E195" s="55"/>
      <c r="F195" s="55"/>
      <c r="G195" s="55"/>
      <c r="H195" s="188"/>
      <c r="I195" s="107"/>
      <c r="J195" s="55"/>
      <c r="K195" s="189"/>
      <c r="L195" s="55"/>
      <c r="M195" s="55"/>
      <c r="N195" s="55"/>
      <c r="O195" s="55"/>
    </row>
    <row r="196" spans="1:15" ht="13.5" customHeight="1">
      <c r="A196" s="55"/>
      <c r="B196" s="55"/>
      <c r="C196" s="55"/>
      <c r="D196" s="55"/>
      <c r="E196" s="55"/>
      <c r="F196" s="55"/>
      <c r="G196" s="55"/>
      <c r="H196" s="188"/>
      <c r="I196" s="107"/>
      <c r="J196" s="55"/>
      <c r="K196" s="189"/>
      <c r="L196" s="55"/>
      <c r="M196" s="55"/>
      <c r="N196" s="55"/>
      <c r="O196" s="55"/>
    </row>
    <row r="197" spans="1:15" ht="13.5" customHeight="1">
      <c r="A197" s="55"/>
      <c r="B197" s="55"/>
      <c r="C197" s="55"/>
      <c r="D197" s="55"/>
      <c r="E197" s="55"/>
      <c r="F197" s="55"/>
      <c r="G197" s="55"/>
      <c r="H197" s="188"/>
      <c r="I197" s="107"/>
      <c r="J197" s="55"/>
      <c r="K197" s="189"/>
      <c r="L197" s="55"/>
      <c r="M197" s="55"/>
      <c r="N197" s="55"/>
      <c r="O197" s="55"/>
    </row>
    <row r="198" spans="1:15" ht="13.5" customHeight="1">
      <c r="A198" s="55"/>
      <c r="B198" s="55"/>
      <c r="C198" s="55"/>
      <c r="D198" s="55"/>
      <c r="E198" s="55"/>
      <c r="F198" s="55"/>
      <c r="G198" s="55"/>
      <c r="H198" s="188"/>
      <c r="I198" s="107"/>
      <c r="J198" s="55"/>
      <c r="K198" s="189"/>
      <c r="L198" s="55"/>
      <c r="M198" s="55"/>
      <c r="N198" s="55"/>
      <c r="O198" s="55"/>
    </row>
    <row r="199" spans="1:15" ht="13.5" customHeight="1">
      <c r="A199" s="55"/>
      <c r="B199" s="55"/>
      <c r="C199" s="55"/>
      <c r="D199" s="55"/>
      <c r="E199" s="55"/>
      <c r="F199" s="55"/>
      <c r="G199" s="55"/>
      <c r="H199" s="188"/>
      <c r="I199" s="107"/>
      <c r="J199" s="55"/>
      <c r="K199" s="189"/>
      <c r="L199" s="55"/>
      <c r="M199" s="55"/>
      <c r="N199" s="55"/>
      <c r="O199" s="55"/>
    </row>
    <row r="200" spans="1:15" ht="13.5" customHeight="1">
      <c r="A200" s="55"/>
      <c r="B200" s="55"/>
      <c r="C200" s="55"/>
      <c r="D200" s="55"/>
      <c r="E200" s="55"/>
      <c r="F200" s="55"/>
      <c r="G200" s="55"/>
      <c r="H200" s="188"/>
      <c r="I200" s="107"/>
      <c r="J200" s="55"/>
      <c r="K200" s="189"/>
      <c r="L200" s="55"/>
      <c r="M200" s="55"/>
      <c r="N200" s="55"/>
      <c r="O200" s="55"/>
    </row>
    <row r="201" spans="1:15" ht="13.5" customHeight="1">
      <c r="A201" s="55"/>
      <c r="B201" s="55"/>
      <c r="C201" s="55"/>
      <c r="D201" s="55"/>
      <c r="E201" s="55"/>
      <c r="F201" s="55"/>
      <c r="G201" s="55"/>
      <c r="H201" s="188"/>
      <c r="I201" s="107"/>
      <c r="J201" s="55"/>
      <c r="K201" s="189"/>
      <c r="L201" s="55"/>
      <c r="M201" s="55"/>
      <c r="N201" s="55"/>
      <c r="O201" s="55"/>
    </row>
    <row r="202" spans="1:15" ht="13.5" customHeight="1">
      <c r="A202" s="55"/>
      <c r="B202" s="55"/>
      <c r="C202" s="55"/>
      <c r="D202" s="55"/>
      <c r="E202" s="55"/>
      <c r="F202" s="55"/>
      <c r="G202" s="55"/>
      <c r="H202" s="188"/>
      <c r="I202" s="107"/>
      <c r="J202" s="55"/>
      <c r="K202" s="189"/>
      <c r="L202" s="55"/>
      <c r="M202" s="55"/>
      <c r="N202" s="55"/>
      <c r="O202" s="55"/>
    </row>
    <row r="203" spans="1:15" ht="13.5" customHeight="1">
      <c r="A203" s="55"/>
      <c r="B203" s="55"/>
      <c r="C203" s="55"/>
      <c r="D203" s="55"/>
      <c r="E203" s="55"/>
      <c r="F203" s="55"/>
      <c r="G203" s="55"/>
      <c r="H203" s="188"/>
      <c r="I203" s="107"/>
      <c r="J203" s="55"/>
      <c r="K203" s="189"/>
      <c r="L203" s="55"/>
      <c r="M203" s="55"/>
      <c r="N203" s="55"/>
      <c r="O203" s="55"/>
    </row>
    <row r="204" spans="1:15" ht="13.5" customHeight="1">
      <c r="A204" s="55"/>
      <c r="B204" s="55"/>
      <c r="C204" s="55"/>
      <c r="D204" s="55"/>
      <c r="E204" s="55"/>
      <c r="F204" s="55"/>
      <c r="G204" s="55"/>
      <c r="H204" s="188"/>
      <c r="I204" s="107"/>
      <c r="J204" s="55"/>
      <c r="K204" s="189"/>
      <c r="L204" s="55"/>
      <c r="M204" s="55"/>
      <c r="N204" s="55"/>
      <c r="O204" s="55"/>
    </row>
    <row r="205" spans="1:15" ht="13.5" customHeight="1">
      <c r="A205" s="55"/>
      <c r="B205" s="55"/>
      <c r="C205" s="55"/>
      <c r="D205" s="55"/>
      <c r="E205" s="55"/>
      <c r="F205" s="55"/>
      <c r="G205" s="55"/>
      <c r="H205" s="188"/>
      <c r="I205" s="107"/>
      <c r="J205" s="55"/>
      <c r="K205" s="189"/>
      <c r="L205" s="55"/>
      <c r="M205" s="55"/>
      <c r="N205" s="55"/>
      <c r="O205" s="55"/>
    </row>
    <row r="206" spans="1:15" ht="13.5" customHeight="1">
      <c r="A206" s="55"/>
      <c r="B206" s="55"/>
      <c r="C206" s="55"/>
      <c r="D206" s="55"/>
      <c r="E206" s="55"/>
      <c r="F206" s="55"/>
      <c r="G206" s="55"/>
      <c r="H206" s="188"/>
      <c r="I206" s="107"/>
      <c r="J206" s="55"/>
      <c r="K206" s="189"/>
      <c r="L206" s="55"/>
      <c r="M206" s="55"/>
      <c r="N206" s="55"/>
      <c r="O206" s="55"/>
    </row>
    <row r="207" spans="1:15" ht="13.5" customHeight="1">
      <c r="A207" s="55"/>
      <c r="B207" s="55"/>
      <c r="C207" s="55"/>
      <c r="D207" s="55"/>
      <c r="E207" s="55"/>
      <c r="F207" s="55"/>
      <c r="G207" s="55"/>
      <c r="H207" s="188"/>
      <c r="I207" s="107"/>
      <c r="J207" s="55"/>
      <c r="K207" s="189"/>
      <c r="L207" s="55"/>
      <c r="M207" s="55"/>
      <c r="N207" s="55"/>
      <c r="O207" s="55"/>
    </row>
    <row r="208" spans="1:15" ht="13.5" customHeight="1">
      <c r="A208" s="55"/>
      <c r="B208" s="55"/>
      <c r="C208" s="55"/>
      <c r="D208" s="55"/>
      <c r="E208" s="55"/>
      <c r="F208" s="55"/>
      <c r="G208" s="55"/>
      <c r="H208" s="188"/>
      <c r="I208" s="107"/>
      <c r="J208" s="55"/>
      <c r="K208" s="189"/>
      <c r="L208" s="55"/>
      <c r="M208" s="55"/>
      <c r="N208" s="55"/>
      <c r="O208" s="55"/>
    </row>
    <row r="209" spans="1:15" ht="13.5" customHeight="1">
      <c r="A209" s="55"/>
      <c r="B209" s="55"/>
      <c r="C209" s="55"/>
      <c r="D209" s="55"/>
      <c r="E209" s="55"/>
      <c r="F209" s="55"/>
      <c r="G209" s="55"/>
      <c r="H209" s="188"/>
      <c r="I209" s="107"/>
      <c r="J209" s="55"/>
      <c r="K209" s="189"/>
      <c r="L209" s="55"/>
      <c r="M209" s="55"/>
      <c r="N209" s="55"/>
      <c r="O209" s="55"/>
    </row>
    <row r="210" spans="1:15" ht="13.5" customHeight="1">
      <c r="A210" s="55"/>
      <c r="B210" s="55"/>
      <c r="C210" s="55"/>
      <c r="D210" s="55"/>
      <c r="E210" s="55"/>
      <c r="F210" s="55"/>
      <c r="G210" s="55"/>
      <c r="H210" s="188"/>
      <c r="I210" s="107"/>
      <c r="J210" s="55"/>
      <c r="K210" s="189"/>
      <c r="L210" s="55"/>
      <c r="M210" s="55"/>
      <c r="N210" s="55"/>
      <c r="O210" s="55"/>
    </row>
    <row r="211" spans="1:15" ht="13.5" customHeight="1">
      <c r="A211" s="55"/>
      <c r="B211" s="55"/>
      <c r="C211" s="55"/>
      <c r="D211" s="55"/>
      <c r="E211" s="55"/>
      <c r="F211" s="55"/>
      <c r="G211" s="55"/>
      <c r="H211" s="188"/>
      <c r="I211" s="107"/>
      <c r="J211" s="55"/>
      <c r="K211" s="189"/>
      <c r="L211" s="55"/>
      <c r="M211" s="55"/>
      <c r="N211" s="55"/>
      <c r="O211" s="55"/>
    </row>
    <row r="212" spans="1:15" ht="13.5" customHeight="1">
      <c r="A212" s="55"/>
      <c r="B212" s="55"/>
      <c r="C212" s="55"/>
      <c r="D212" s="55"/>
      <c r="E212" s="55"/>
      <c r="F212" s="55"/>
      <c r="G212" s="55"/>
      <c r="H212" s="188"/>
      <c r="I212" s="107"/>
      <c r="J212" s="55"/>
      <c r="K212" s="189"/>
      <c r="L212" s="55"/>
      <c r="M212" s="55"/>
      <c r="N212" s="55"/>
      <c r="O212" s="55"/>
    </row>
    <row r="213" spans="1:15" ht="13.5" customHeight="1">
      <c r="A213" s="55"/>
      <c r="B213" s="55"/>
      <c r="C213" s="55"/>
      <c r="D213" s="55"/>
      <c r="E213" s="55"/>
      <c r="F213" s="55"/>
      <c r="G213" s="55"/>
      <c r="H213" s="188"/>
      <c r="I213" s="107"/>
      <c r="J213" s="55"/>
      <c r="K213" s="189"/>
      <c r="L213" s="55"/>
      <c r="M213" s="55"/>
      <c r="N213" s="55"/>
      <c r="O213" s="55"/>
    </row>
    <row r="214" spans="1:15" ht="13.5" customHeight="1">
      <c r="A214" s="55"/>
      <c r="B214" s="55"/>
      <c r="C214" s="55"/>
      <c r="D214" s="55"/>
      <c r="E214" s="55"/>
      <c r="F214" s="55"/>
      <c r="G214" s="55"/>
      <c r="H214" s="188"/>
      <c r="I214" s="107"/>
      <c r="J214" s="55"/>
      <c r="K214" s="189"/>
      <c r="L214" s="55"/>
      <c r="M214" s="55"/>
      <c r="N214" s="55"/>
      <c r="O214" s="55"/>
    </row>
    <row r="215" spans="1:15" ht="13.5" customHeight="1">
      <c r="A215" s="55"/>
      <c r="B215" s="55"/>
      <c r="C215" s="55"/>
      <c r="D215" s="55"/>
      <c r="E215" s="55"/>
      <c r="F215" s="55"/>
      <c r="G215" s="55"/>
      <c r="H215" s="188"/>
      <c r="I215" s="107"/>
      <c r="J215" s="55"/>
      <c r="K215" s="189"/>
      <c r="L215" s="55"/>
      <c r="M215" s="55"/>
      <c r="N215" s="55"/>
      <c r="O215" s="55"/>
    </row>
    <row r="216" spans="1:15" ht="13.5" customHeight="1">
      <c r="A216" s="55"/>
      <c r="B216" s="55"/>
      <c r="C216" s="55"/>
      <c r="D216" s="55"/>
      <c r="E216" s="55"/>
      <c r="F216" s="55"/>
      <c r="G216" s="55"/>
      <c r="H216" s="188"/>
      <c r="I216" s="107"/>
      <c r="J216" s="55"/>
      <c r="K216" s="189"/>
      <c r="L216" s="55"/>
      <c r="M216" s="55"/>
      <c r="N216" s="55"/>
      <c r="O216" s="55"/>
    </row>
    <row r="217" spans="1:15" ht="13.5" customHeight="1">
      <c r="A217" s="55"/>
      <c r="B217" s="55"/>
      <c r="C217" s="55"/>
      <c r="D217" s="55"/>
      <c r="E217" s="55"/>
      <c r="F217" s="55"/>
      <c r="G217" s="55"/>
      <c r="H217" s="188"/>
      <c r="I217" s="107"/>
      <c r="J217" s="55"/>
      <c r="K217" s="189"/>
      <c r="L217" s="55"/>
      <c r="M217" s="55"/>
      <c r="N217" s="55"/>
      <c r="O217" s="55"/>
    </row>
    <row r="218" spans="1:15" ht="13.5" customHeight="1">
      <c r="A218" s="55"/>
      <c r="B218" s="55"/>
      <c r="C218" s="55"/>
      <c r="D218" s="55"/>
      <c r="E218" s="55"/>
      <c r="F218" s="55"/>
      <c r="G218" s="55"/>
      <c r="H218" s="188"/>
      <c r="I218" s="107"/>
      <c r="J218" s="55"/>
      <c r="K218" s="189"/>
      <c r="L218" s="55"/>
      <c r="M218" s="55"/>
      <c r="N218" s="55"/>
      <c r="O218" s="55"/>
    </row>
    <row r="219" spans="1:15" ht="13.5" customHeight="1">
      <c r="A219" s="55"/>
      <c r="B219" s="55"/>
      <c r="C219" s="55"/>
      <c r="D219" s="55"/>
      <c r="E219" s="55"/>
      <c r="F219" s="55"/>
      <c r="G219" s="55"/>
      <c r="H219" s="188"/>
      <c r="I219" s="107"/>
      <c r="J219" s="55"/>
      <c r="K219" s="189"/>
      <c r="L219" s="55"/>
      <c r="M219" s="55"/>
      <c r="N219" s="55"/>
      <c r="O219" s="55"/>
    </row>
    <row r="220" spans="1:15" ht="13.5" customHeight="1">
      <c r="A220" s="55"/>
      <c r="B220" s="55"/>
      <c r="C220" s="55"/>
      <c r="D220" s="55"/>
      <c r="E220" s="55"/>
      <c r="F220" s="55"/>
      <c r="G220" s="55"/>
      <c r="H220" s="188"/>
      <c r="I220" s="107"/>
      <c r="J220" s="55"/>
      <c r="K220" s="189"/>
      <c r="L220" s="55"/>
      <c r="M220" s="55"/>
      <c r="N220" s="55"/>
      <c r="O220" s="55"/>
    </row>
    <row r="221" spans="1:15" ht="13.5" customHeight="1">
      <c r="A221" s="55"/>
      <c r="B221" s="55"/>
      <c r="C221" s="55"/>
      <c r="D221" s="55"/>
      <c r="E221" s="55"/>
      <c r="F221" s="55"/>
      <c r="G221" s="55"/>
      <c r="H221" s="188"/>
      <c r="I221" s="107"/>
      <c r="J221" s="55"/>
      <c r="K221" s="189"/>
      <c r="L221" s="55"/>
      <c r="M221" s="55"/>
      <c r="N221" s="55"/>
      <c r="O221" s="55"/>
    </row>
    <row r="222" spans="1:15" ht="13.5" customHeight="1">
      <c r="A222" s="55"/>
      <c r="B222" s="55"/>
      <c r="C222" s="55"/>
      <c r="D222" s="55"/>
      <c r="E222" s="55"/>
      <c r="F222" s="55"/>
      <c r="G222" s="55"/>
      <c r="H222" s="188"/>
      <c r="I222" s="107"/>
      <c r="J222" s="55"/>
      <c r="K222" s="189"/>
      <c r="L222" s="55"/>
      <c r="M222" s="55"/>
      <c r="N222" s="55"/>
      <c r="O222" s="55"/>
    </row>
    <row r="223" spans="1:15" ht="13.5" customHeight="1">
      <c r="A223" s="55"/>
      <c r="B223" s="55"/>
      <c r="C223" s="55"/>
      <c r="D223" s="55"/>
      <c r="E223" s="55"/>
      <c r="F223" s="55"/>
      <c r="G223" s="55"/>
      <c r="H223" s="188"/>
      <c r="I223" s="107"/>
      <c r="J223" s="55"/>
      <c r="K223" s="189"/>
      <c r="L223" s="55"/>
      <c r="M223" s="55"/>
      <c r="N223" s="55"/>
      <c r="O223" s="55"/>
    </row>
    <row r="224" spans="1:15" ht="13.5" customHeight="1">
      <c r="A224" s="55"/>
      <c r="B224" s="55"/>
      <c r="C224" s="55"/>
      <c r="D224" s="55"/>
      <c r="E224" s="55"/>
      <c r="F224" s="55"/>
      <c r="G224" s="55"/>
      <c r="H224" s="188"/>
      <c r="I224" s="107"/>
      <c r="J224" s="55"/>
      <c r="K224" s="189"/>
      <c r="L224" s="55"/>
      <c r="M224" s="55"/>
      <c r="N224" s="55"/>
      <c r="O224" s="55"/>
    </row>
    <row r="225" spans="1:15" ht="13.5" customHeight="1">
      <c r="A225" s="55"/>
      <c r="B225" s="55"/>
      <c r="C225" s="55"/>
      <c r="D225" s="55"/>
      <c r="E225" s="55"/>
      <c r="F225" s="55"/>
      <c r="G225" s="55"/>
      <c r="H225" s="188"/>
      <c r="I225" s="107"/>
      <c r="J225" s="55"/>
      <c r="K225" s="189"/>
      <c r="L225" s="55"/>
      <c r="M225" s="55"/>
      <c r="N225" s="55"/>
      <c r="O225" s="55"/>
    </row>
    <row r="226" spans="1:15" ht="13.5" customHeight="1">
      <c r="A226" s="55"/>
      <c r="B226" s="55"/>
      <c r="C226" s="55"/>
      <c r="D226" s="55"/>
      <c r="E226" s="55"/>
      <c r="F226" s="55"/>
      <c r="G226" s="55"/>
      <c r="H226" s="188"/>
      <c r="I226" s="107"/>
      <c r="J226" s="55"/>
      <c r="K226" s="189"/>
      <c r="L226" s="55"/>
      <c r="M226" s="55"/>
      <c r="N226" s="55"/>
      <c r="O226" s="55"/>
    </row>
    <row r="227" spans="1:15" ht="13.5" customHeight="1">
      <c r="A227" s="55"/>
      <c r="B227" s="55"/>
      <c r="C227" s="55"/>
      <c r="D227" s="55"/>
      <c r="E227" s="55"/>
      <c r="F227" s="55"/>
      <c r="G227" s="55"/>
      <c r="H227" s="188"/>
      <c r="I227" s="107"/>
      <c r="J227" s="55"/>
      <c r="K227" s="189"/>
      <c r="L227" s="55"/>
      <c r="M227" s="55"/>
      <c r="N227" s="55"/>
      <c r="O227" s="55"/>
    </row>
    <row r="228" spans="1:15" ht="13.5" customHeight="1">
      <c r="A228" s="55"/>
      <c r="B228" s="55"/>
      <c r="C228" s="55"/>
      <c r="D228" s="55"/>
      <c r="E228" s="55"/>
      <c r="F228" s="55"/>
      <c r="G228" s="55"/>
      <c r="H228" s="188"/>
      <c r="I228" s="107"/>
      <c r="J228" s="55"/>
      <c r="K228" s="189"/>
      <c r="L228" s="55"/>
      <c r="M228" s="55"/>
      <c r="N228" s="55"/>
      <c r="O228" s="55"/>
    </row>
    <row r="229" spans="1:15" ht="13.5" customHeight="1">
      <c r="A229" s="55"/>
      <c r="B229" s="55"/>
      <c r="C229" s="55"/>
      <c r="D229" s="55"/>
      <c r="E229" s="55"/>
      <c r="F229" s="55"/>
      <c r="G229" s="55"/>
      <c r="H229" s="188"/>
      <c r="I229" s="107"/>
      <c r="J229" s="55"/>
      <c r="K229" s="189"/>
      <c r="L229" s="55"/>
      <c r="M229" s="55"/>
      <c r="N229" s="55"/>
      <c r="O229" s="55"/>
    </row>
    <row r="230" spans="1:15" ht="13.5" customHeight="1">
      <c r="A230" s="55"/>
      <c r="B230" s="55"/>
      <c r="C230" s="55"/>
      <c r="D230" s="55"/>
      <c r="E230" s="55"/>
      <c r="F230" s="55"/>
      <c r="G230" s="55"/>
      <c r="H230" s="188"/>
      <c r="I230" s="107"/>
      <c r="J230" s="55"/>
      <c r="K230" s="189"/>
      <c r="L230" s="55"/>
      <c r="M230" s="55"/>
      <c r="N230" s="55"/>
      <c r="O230" s="55"/>
    </row>
    <row r="231" spans="1:15" ht="13.5" customHeight="1">
      <c r="A231" s="55"/>
      <c r="B231" s="55"/>
      <c r="C231" s="55"/>
      <c r="D231" s="55"/>
      <c r="E231" s="55"/>
      <c r="F231" s="55"/>
      <c r="G231" s="55"/>
      <c r="H231" s="188"/>
      <c r="I231" s="107"/>
      <c r="J231" s="55"/>
      <c r="K231" s="189"/>
      <c r="L231" s="55"/>
      <c r="M231" s="55"/>
      <c r="N231" s="55"/>
      <c r="O231" s="55"/>
    </row>
    <row r="232" spans="1:15" ht="13.5" customHeight="1">
      <c r="A232" s="55"/>
      <c r="B232" s="55"/>
      <c r="C232" s="55"/>
      <c r="D232" s="55"/>
      <c r="E232" s="55"/>
      <c r="F232" s="55"/>
      <c r="G232" s="55"/>
      <c r="H232" s="188"/>
      <c r="I232" s="107"/>
      <c r="J232" s="55"/>
      <c r="K232" s="189"/>
      <c r="L232" s="55"/>
      <c r="M232" s="55"/>
      <c r="N232" s="55"/>
      <c r="O232" s="55"/>
    </row>
    <row r="233" spans="1:15" ht="13.5" customHeight="1">
      <c r="A233" s="55"/>
      <c r="B233" s="55"/>
      <c r="C233" s="55"/>
      <c r="D233" s="55"/>
      <c r="E233" s="55"/>
      <c r="F233" s="55"/>
      <c r="G233" s="55"/>
      <c r="H233" s="188"/>
      <c r="I233" s="107"/>
      <c r="J233" s="55"/>
      <c r="K233" s="189"/>
      <c r="L233" s="55"/>
      <c r="M233" s="55"/>
      <c r="N233" s="55"/>
      <c r="O233" s="55"/>
    </row>
    <row r="234" spans="1:15" ht="13.5" customHeight="1">
      <c r="A234" s="55"/>
      <c r="B234" s="55"/>
      <c r="C234" s="55"/>
      <c r="D234" s="55"/>
      <c r="E234" s="55"/>
      <c r="F234" s="55"/>
      <c r="G234" s="55"/>
      <c r="H234" s="188"/>
      <c r="I234" s="107"/>
      <c r="J234" s="55"/>
      <c r="K234" s="189"/>
      <c r="L234" s="55"/>
      <c r="M234" s="55"/>
      <c r="N234" s="55"/>
      <c r="O234" s="55"/>
    </row>
    <row r="235" spans="1:15" ht="13.5" customHeight="1">
      <c r="A235" s="55"/>
      <c r="B235" s="55"/>
      <c r="C235" s="55"/>
      <c r="D235" s="55"/>
      <c r="E235" s="55"/>
      <c r="F235" s="55"/>
      <c r="G235" s="55"/>
      <c r="H235" s="188"/>
      <c r="I235" s="107"/>
      <c r="J235" s="55"/>
      <c r="K235" s="189"/>
      <c r="L235" s="55"/>
      <c r="M235" s="55"/>
      <c r="N235" s="55"/>
      <c r="O235" s="55"/>
    </row>
    <row r="236" spans="1:15" ht="13.5" customHeight="1">
      <c r="A236" s="55"/>
      <c r="B236" s="55"/>
      <c r="C236" s="55"/>
      <c r="D236" s="55"/>
      <c r="E236" s="55"/>
      <c r="F236" s="55"/>
      <c r="G236" s="55"/>
      <c r="H236" s="188"/>
      <c r="I236" s="107"/>
      <c r="J236" s="55"/>
      <c r="K236" s="189"/>
      <c r="L236" s="55"/>
      <c r="M236" s="55"/>
      <c r="N236" s="55"/>
      <c r="O236" s="55"/>
    </row>
    <row r="237" spans="1:15" ht="13.5" customHeight="1">
      <c r="A237" s="55"/>
      <c r="B237" s="55"/>
      <c r="C237" s="55"/>
      <c r="D237" s="55"/>
      <c r="E237" s="55"/>
      <c r="F237" s="55"/>
      <c r="G237" s="55"/>
      <c r="H237" s="188"/>
      <c r="I237" s="107"/>
      <c r="J237" s="55"/>
      <c r="K237" s="189"/>
      <c r="L237" s="55"/>
      <c r="M237" s="55"/>
      <c r="N237" s="55"/>
      <c r="O237" s="55"/>
    </row>
    <row r="238" spans="1:15" ht="13.5" customHeight="1">
      <c r="A238" s="55"/>
      <c r="B238" s="55"/>
      <c r="C238" s="55"/>
      <c r="D238" s="55"/>
      <c r="E238" s="55"/>
      <c r="F238" s="55"/>
      <c r="G238" s="55"/>
      <c r="H238" s="188"/>
      <c r="I238" s="107"/>
      <c r="J238" s="55"/>
      <c r="K238" s="189"/>
      <c r="L238" s="55"/>
      <c r="M238" s="55"/>
      <c r="N238" s="55"/>
      <c r="O238" s="55"/>
    </row>
    <row r="239" spans="1:15" ht="13.5" customHeight="1">
      <c r="A239" s="55"/>
      <c r="B239" s="55"/>
      <c r="C239" s="55"/>
      <c r="D239" s="55"/>
      <c r="E239" s="55"/>
      <c r="F239" s="55"/>
      <c r="G239" s="55"/>
      <c r="H239" s="188"/>
      <c r="I239" s="107"/>
      <c r="J239" s="55"/>
      <c r="K239" s="189"/>
      <c r="L239" s="55"/>
      <c r="M239" s="55"/>
      <c r="N239" s="55"/>
      <c r="O239" s="55"/>
    </row>
    <row r="240" spans="1:15" ht="13.5" customHeight="1">
      <c r="A240" s="55"/>
      <c r="B240" s="55"/>
      <c r="C240" s="55"/>
      <c r="D240" s="55"/>
      <c r="E240" s="55"/>
      <c r="F240" s="55"/>
      <c r="G240" s="55"/>
      <c r="H240" s="188"/>
      <c r="I240" s="107"/>
      <c r="J240" s="55"/>
      <c r="K240" s="189"/>
      <c r="L240" s="55"/>
      <c r="M240" s="55"/>
      <c r="N240" s="55"/>
      <c r="O240" s="55"/>
    </row>
    <row r="241" spans="1:15" ht="13.5" customHeight="1">
      <c r="A241" s="55"/>
      <c r="B241" s="55"/>
      <c r="C241" s="55"/>
      <c r="D241" s="55"/>
      <c r="E241" s="55"/>
      <c r="F241" s="55"/>
      <c r="G241" s="55"/>
      <c r="H241" s="188"/>
      <c r="I241" s="107"/>
      <c r="J241" s="55"/>
      <c r="K241" s="189"/>
      <c r="L241" s="55"/>
      <c r="M241" s="55"/>
      <c r="N241" s="55"/>
      <c r="O241" s="55"/>
    </row>
    <row r="242" spans="1:15" ht="13.5" customHeight="1">
      <c r="A242" s="55"/>
      <c r="B242" s="55"/>
      <c r="C242" s="55"/>
      <c r="D242" s="55"/>
      <c r="E242" s="55"/>
      <c r="F242" s="55"/>
      <c r="G242" s="55"/>
      <c r="H242" s="188"/>
      <c r="I242" s="107"/>
      <c r="J242" s="55"/>
      <c r="K242" s="189"/>
      <c r="L242" s="55"/>
      <c r="M242" s="55"/>
      <c r="N242" s="55"/>
      <c r="O242" s="55"/>
    </row>
    <row r="243" spans="1:15" ht="13.5" customHeight="1">
      <c r="A243" s="55"/>
      <c r="B243" s="55"/>
      <c r="C243" s="55"/>
      <c r="D243" s="55"/>
      <c r="E243" s="55"/>
      <c r="F243" s="55"/>
      <c r="G243" s="55"/>
      <c r="H243" s="188"/>
      <c r="I243" s="107"/>
      <c r="J243" s="55"/>
      <c r="K243" s="189"/>
      <c r="L243" s="55"/>
      <c r="M243" s="55"/>
      <c r="N243" s="55"/>
      <c r="O243" s="55"/>
    </row>
    <row r="244" spans="1:15" ht="13.5" customHeight="1">
      <c r="A244" s="55"/>
      <c r="B244" s="55"/>
      <c r="C244" s="55"/>
      <c r="D244" s="55"/>
      <c r="E244" s="55"/>
      <c r="F244" s="55"/>
      <c r="G244" s="55"/>
      <c r="H244" s="188"/>
      <c r="I244" s="107"/>
      <c r="J244" s="55"/>
      <c r="K244" s="189"/>
      <c r="L244" s="55"/>
      <c r="M244" s="55"/>
      <c r="N244" s="55"/>
      <c r="O244" s="55"/>
    </row>
    <row r="245" spans="1:15" ht="13.5" customHeight="1">
      <c r="A245" s="55"/>
      <c r="B245" s="55"/>
      <c r="C245" s="55"/>
      <c r="D245" s="55"/>
      <c r="E245" s="55"/>
      <c r="F245" s="55"/>
      <c r="G245" s="55"/>
      <c r="H245" s="188"/>
      <c r="I245" s="107"/>
      <c r="J245" s="55"/>
      <c r="K245" s="189"/>
      <c r="L245" s="55"/>
      <c r="M245" s="55"/>
      <c r="N245" s="55"/>
      <c r="O245" s="55"/>
    </row>
    <row r="246" spans="1:15" ht="13.5" customHeight="1">
      <c r="A246" s="55"/>
      <c r="B246" s="55"/>
      <c r="C246" s="55"/>
      <c r="D246" s="55"/>
      <c r="E246" s="55"/>
      <c r="F246" s="55"/>
      <c r="G246" s="55"/>
      <c r="H246" s="188"/>
      <c r="I246" s="107"/>
      <c r="J246" s="55"/>
      <c r="K246" s="189"/>
      <c r="L246" s="55"/>
      <c r="M246" s="55"/>
      <c r="N246" s="55"/>
      <c r="O246" s="55"/>
    </row>
    <row r="247" spans="1:15" ht="13.5" customHeight="1">
      <c r="A247" s="55"/>
      <c r="B247" s="55"/>
      <c r="C247" s="55"/>
      <c r="D247" s="55"/>
      <c r="E247" s="55"/>
      <c r="F247" s="55"/>
      <c r="G247" s="55"/>
      <c r="H247" s="188"/>
      <c r="I247" s="107"/>
      <c r="J247" s="55"/>
      <c r="K247" s="189"/>
      <c r="L247" s="55"/>
      <c r="M247" s="55"/>
      <c r="N247" s="55"/>
      <c r="O247" s="55"/>
    </row>
    <row r="248" spans="1:15" ht="13.5" customHeight="1">
      <c r="A248" s="55"/>
      <c r="B248" s="55"/>
      <c r="C248" s="55"/>
      <c r="D248" s="55"/>
      <c r="E248" s="55"/>
      <c r="F248" s="55"/>
      <c r="G248" s="55"/>
      <c r="H248" s="188"/>
      <c r="I248" s="107"/>
      <c r="J248" s="55"/>
      <c r="K248" s="189"/>
      <c r="L248" s="55"/>
      <c r="M248" s="55"/>
      <c r="N248" s="55"/>
      <c r="O248" s="55"/>
    </row>
    <row r="249" spans="1:15" ht="13.5" customHeight="1">
      <c r="A249" s="55"/>
      <c r="B249" s="55"/>
      <c r="C249" s="55"/>
      <c r="D249" s="55"/>
      <c r="E249" s="55"/>
      <c r="F249" s="55"/>
      <c r="G249" s="55"/>
      <c r="H249" s="188"/>
      <c r="I249" s="107"/>
      <c r="J249" s="55"/>
      <c r="K249" s="189"/>
      <c r="L249" s="55"/>
      <c r="M249" s="55"/>
      <c r="N249" s="55"/>
      <c r="O249" s="55"/>
    </row>
    <row r="250" spans="1:15" ht="13.5" customHeight="1">
      <c r="A250" s="55"/>
      <c r="B250" s="55"/>
      <c r="C250" s="55"/>
      <c r="D250" s="55"/>
      <c r="E250" s="55"/>
      <c r="F250" s="55"/>
      <c r="G250" s="55"/>
      <c r="H250" s="188"/>
      <c r="I250" s="107"/>
      <c r="J250" s="55"/>
      <c r="K250" s="189"/>
      <c r="L250" s="55"/>
      <c r="M250" s="55"/>
      <c r="N250" s="55"/>
      <c r="O250" s="55"/>
    </row>
    <row r="251" spans="1:15" ht="13.5" customHeight="1">
      <c r="A251" s="55"/>
      <c r="B251" s="55"/>
      <c r="C251" s="55"/>
      <c r="D251" s="55"/>
      <c r="E251" s="55"/>
      <c r="F251" s="55"/>
      <c r="G251" s="55"/>
      <c r="H251" s="188"/>
      <c r="I251" s="107"/>
      <c r="J251" s="55"/>
      <c r="K251" s="189"/>
      <c r="L251" s="55"/>
      <c r="M251" s="55"/>
      <c r="N251" s="55"/>
      <c r="O251" s="55"/>
    </row>
    <row r="252" spans="1:15" ht="13.5" customHeight="1">
      <c r="A252" s="55"/>
      <c r="B252" s="55"/>
      <c r="C252" s="55"/>
      <c r="D252" s="55"/>
      <c r="E252" s="55"/>
      <c r="F252" s="55"/>
      <c r="G252" s="55"/>
      <c r="H252" s="188"/>
      <c r="I252" s="107"/>
      <c r="J252" s="55"/>
      <c r="K252" s="189"/>
      <c r="L252" s="55"/>
      <c r="M252" s="55"/>
      <c r="N252" s="55"/>
      <c r="O252" s="55"/>
    </row>
    <row r="253" spans="1:15" ht="13.5" customHeight="1">
      <c r="A253" s="55"/>
      <c r="B253" s="55"/>
      <c r="C253" s="55"/>
      <c r="D253" s="55"/>
      <c r="E253" s="55"/>
      <c r="F253" s="55"/>
      <c r="G253" s="55"/>
      <c r="H253" s="188"/>
      <c r="I253" s="107"/>
      <c r="J253" s="55"/>
      <c r="K253" s="189"/>
      <c r="L253" s="55"/>
      <c r="M253" s="55"/>
      <c r="N253" s="55"/>
      <c r="O253" s="55"/>
    </row>
    <row r="254" spans="1:15" ht="13.5" customHeight="1">
      <c r="A254" s="55"/>
      <c r="B254" s="55"/>
      <c r="C254" s="55"/>
      <c r="D254" s="55"/>
      <c r="E254" s="55"/>
      <c r="F254" s="55"/>
      <c r="G254" s="55"/>
      <c r="H254" s="188"/>
      <c r="I254" s="107"/>
      <c r="J254" s="55"/>
      <c r="K254" s="189"/>
      <c r="L254" s="55"/>
      <c r="M254" s="55"/>
      <c r="N254" s="55"/>
      <c r="O254" s="55"/>
    </row>
    <row r="255" spans="1:15" ht="13.5" customHeight="1">
      <c r="A255" s="55"/>
      <c r="B255" s="55"/>
      <c r="C255" s="55"/>
      <c r="D255" s="55"/>
      <c r="E255" s="55"/>
      <c r="F255" s="55"/>
      <c r="G255" s="55"/>
      <c r="H255" s="188"/>
      <c r="I255" s="107"/>
      <c r="J255" s="55"/>
      <c r="K255" s="189"/>
      <c r="L255" s="55"/>
      <c r="M255" s="55"/>
      <c r="N255" s="55"/>
      <c r="O255" s="55"/>
    </row>
    <row r="256" spans="1:15" ht="13.5" customHeight="1">
      <c r="A256" s="55"/>
      <c r="B256" s="55"/>
      <c r="C256" s="55"/>
      <c r="D256" s="55"/>
      <c r="E256" s="55"/>
      <c r="F256" s="55"/>
      <c r="G256" s="55"/>
      <c r="H256" s="188"/>
      <c r="I256" s="107"/>
      <c r="J256" s="55"/>
      <c r="K256" s="189"/>
      <c r="L256" s="55"/>
      <c r="M256" s="55"/>
      <c r="N256" s="55"/>
      <c r="O256" s="55"/>
    </row>
    <row r="257" spans="1:15" ht="13.5" customHeight="1">
      <c r="A257" s="55"/>
      <c r="B257" s="55"/>
      <c r="C257" s="55"/>
      <c r="D257" s="55"/>
      <c r="E257" s="55"/>
      <c r="F257" s="55"/>
      <c r="G257" s="55"/>
      <c r="H257" s="188"/>
      <c r="I257" s="107"/>
      <c r="J257" s="55"/>
      <c r="K257" s="189"/>
      <c r="L257" s="55"/>
      <c r="M257" s="55"/>
      <c r="N257" s="55"/>
      <c r="O257" s="55"/>
    </row>
    <row r="258" spans="1:15" ht="13.5" customHeight="1">
      <c r="A258" s="55"/>
      <c r="B258" s="55"/>
      <c r="C258" s="55"/>
      <c r="D258" s="55"/>
      <c r="E258" s="55"/>
      <c r="F258" s="55"/>
      <c r="G258" s="55"/>
      <c r="H258" s="188"/>
      <c r="I258" s="107"/>
      <c r="J258" s="55"/>
      <c r="K258" s="189"/>
      <c r="L258" s="55"/>
      <c r="M258" s="55"/>
      <c r="N258" s="55"/>
      <c r="O258" s="55"/>
    </row>
    <row r="259" spans="1:15" ht="13.5" customHeight="1">
      <c r="A259" s="55"/>
      <c r="B259" s="55"/>
      <c r="C259" s="55"/>
      <c r="D259" s="55"/>
      <c r="E259" s="55"/>
      <c r="F259" s="55"/>
      <c r="G259" s="55"/>
      <c r="H259" s="188"/>
      <c r="I259" s="107"/>
      <c r="J259" s="55"/>
      <c r="K259" s="189"/>
      <c r="L259" s="55"/>
      <c r="M259" s="55"/>
      <c r="N259" s="55"/>
      <c r="O259" s="55"/>
    </row>
    <row r="260" spans="1:15" ht="13.5" customHeight="1">
      <c r="A260" s="55"/>
      <c r="B260" s="55"/>
      <c r="C260" s="55"/>
      <c r="D260" s="55"/>
      <c r="E260" s="55"/>
      <c r="F260" s="55"/>
      <c r="G260" s="55"/>
      <c r="H260" s="188"/>
      <c r="I260" s="107"/>
      <c r="J260" s="55"/>
      <c r="K260" s="189"/>
      <c r="L260" s="55"/>
      <c r="M260" s="55"/>
      <c r="N260" s="55"/>
      <c r="O260" s="55"/>
    </row>
    <row r="261" spans="1:15" ht="13.5" customHeight="1">
      <c r="A261" s="55"/>
      <c r="B261" s="55"/>
      <c r="C261" s="55"/>
      <c r="D261" s="55"/>
      <c r="E261" s="55"/>
      <c r="F261" s="55"/>
      <c r="G261" s="55"/>
      <c r="H261" s="188"/>
      <c r="I261" s="107"/>
      <c r="J261" s="55"/>
      <c r="K261" s="189"/>
      <c r="L261" s="55"/>
      <c r="M261" s="55"/>
      <c r="N261" s="55"/>
      <c r="O261" s="55"/>
    </row>
    <row r="262" spans="1:15" ht="13.5" customHeight="1">
      <c r="A262" s="55"/>
      <c r="B262" s="55"/>
      <c r="C262" s="55"/>
      <c r="D262" s="55"/>
      <c r="E262" s="55"/>
      <c r="F262" s="55"/>
      <c r="G262" s="55"/>
      <c r="H262" s="188"/>
      <c r="I262" s="107"/>
      <c r="J262" s="55"/>
      <c r="K262" s="189"/>
      <c r="L262" s="55"/>
      <c r="M262" s="55"/>
      <c r="N262" s="55"/>
      <c r="O262" s="55"/>
    </row>
    <row r="263" spans="1:15" ht="13.5" customHeight="1">
      <c r="A263" s="55"/>
      <c r="B263" s="55"/>
      <c r="C263" s="55"/>
      <c r="D263" s="55"/>
      <c r="E263" s="55"/>
      <c r="F263" s="55"/>
      <c r="G263" s="55"/>
      <c r="H263" s="188"/>
      <c r="I263" s="107"/>
      <c r="J263" s="55"/>
      <c r="K263" s="189"/>
      <c r="L263" s="55"/>
      <c r="M263" s="55"/>
      <c r="N263" s="55"/>
      <c r="O263" s="55"/>
    </row>
    <row r="264" spans="1:15" ht="13.5" customHeight="1">
      <c r="A264" s="55"/>
      <c r="B264" s="55"/>
      <c r="C264" s="55"/>
      <c r="D264" s="55"/>
      <c r="E264" s="55"/>
      <c r="F264" s="55"/>
      <c r="G264" s="55"/>
      <c r="H264" s="188"/>
      <c r="I264" s="107"/>
      <c r="J264" s="55"/>
      <c r="K264" s="189"/>
      <c r="L264" s="55"/>
      <c r="M264" s="55"/>
      <c r="N264" s="55"/>
      <c r="O264" s="55"/>
    </row>
    <row r="265" spans="1:15" ht="13.5" customHeight="1">
      <c r="A265" s="55"/>
      <c r="B265" s="55"/>
      <c r="C265" s="55"/>
      <c r="D265" s="55"/>
      <c r="E265" s="55"/>
      <c r="F265" s="55"/>
      <c r="G265" s="55"/>
      <c r="H265" s="188"/>
      <c r="I265" s="107"/>
      <c r="J265" s="55"/>
      <c r="K265" s="189"/>
      <c r="L265" s="55"/>
      <c r="M265" s="55"/>
      <c r="N265" s="55"/>
      <c r="O265" s="55"/>
    </row>
    <row r="266" spans="1:15" ht="13.5" customHeight="1">
      <c r="A266" s="55"/>
      <c r="B266" s="55"/>
      <c r="C266" s="55"/>
      <c r="D266" s="55"/>
      <c r="E266" s="55"/>
      <c r="F266" s="55"/>
      <c r="G266" s="55"/>
      <c r="H266" s="188"/>
      <c r="I266" s="107"/>
      <c r="J266" s="55"/>
      <c r="K266" s="189"/>
      <c r="L266" s="55"/>
      <c r="M266" s="55"/>
      <c r="N266" s="55"/>
      <c r="O266" s="55"/>
    </row>
    <row r="267" spans="1:15" ht="13.5" customHeight="1">
      <c r="A267" s="55"/>
      <c r="B267" s="55"/>
      <c r="C267" s="55"/>
      <c r="D267" s="55"/>
      <c r="E267" s="55"/>
      <c r="F267" s="55"/>
      <c r="G267" s="55"/>
      <c r="H267" s="188"/>
      <c r="I267" s="107"/>
      <c r="J267" s="55"/>
      <c r="K267" s="189"/>
      <c r="L267" s="55"/>
      <c r="M267" s="55"/>
      <c r="N267" s="55"/>
      <c r="O267" s="55"/>
    </row>
    <row r="268" spans="1:15" ht="13.5" customHeight="1">
      <c r="A268" s="55"/>
      <c r="B268" s="55"/>
      <c r="C268" s="55"/>
      <c r="D268" s="55"/>
      <c r="E268" s="55"/>
      <c r="F268" s="55"/>
      <c r="G268" s="55"/>
      <c r="H268" s="188"/>
      <c r="I268" s="107"/>
      <c r="J268" s="55"/>
      <c r="K268" s="189"/>
      <c r="L268" s="55"/>
      <c r="M268" s="55"/>
      <c r="N268" s="55"/>
      <c r="O268" s="55"/>
    </row>
    <row r="269" spans="1:15" ht="13.5" customHeight="1">
      <c r="A269" s="55"/>
      <c r="B269" s="55"/>
      <c r="C269" s="55"/>
      <c r="D269" s="55"/>
      <c r="E269" s="55"/>
      <c r="F269" s="55"/>
      <c r="G269" s="55"/>
      <c r="H269" s="188"/>
      <c r="I269" s="107"/>
      <c r="J269" s="55"/>
      <c r="K269" s="189"/>
      <c r="L269" s="55"/>
      <c r="M269" s="55"/>
      <c r="N269" s="55"/>
      <c r="O269" s="55"/>
    </row>
    <row r="270" spans="1:15" ht="13.5" customHeight="1">
      <c r="A270" s="55"/>
      <c r="B270" s="55"/>
      <c r="C270" s="55"/>
      <c r="D270" s="55"/>
      <c r="E270" s="55"/>
      <c r="F270" s="55"/>
      <c r="G270" s="55"/>
      <c r="H270" s="188"/>
      <c r="I270" s="107"/>
      <c r="J270" s="55"/>
      <c r="K270" s="189"/>
      <c r="L270" s="55"/>
      <c r="M270" s="55"/>
      <c r="N270" s="55"/>
      <c r="O270" s="55"/>
    </row>
    <row r="271" spans="1:15" ht="13.5" customHeight="1">
      <c r="A271" s="55"/>
      <c r="B271" s="55"/>
      <c r="C271" s="55"/>
      <c r="D271" s="55"/>
      <c r="E271" s="55"/>
      <c r="F271" s="55"/>
      <c r="G271" s="55"/>
      <c r="H271" s="188"/>
      <c r="I271" s="107"/>
      <c r="J271" s="55"/>
      <c r="K271" s="189"/>
      <c r="L271" s="55"/>
      <c r="M271" s="55"/>
      <c r="N271" s="55"/>
      <c r="O271" s="55"/>
    </row>
    <row r="272" spans="1:15" ht="13.5" customHeight="1">
      <c r="A272" s="55"/>
      <c r="B272" s="55"/>
      <c r="C272" s="55"/>
      <c r="D272" s="55"/>
      <c r="E272" s="55"/>
      <c r="F272" s="55"/>
      <c r="G272" s="55"/>
      <c r="H272" s="188"/>
      <c r="I272" s="107"/>
      <c r="J272" s="55"/>
      <c r="K272" s="189"/>
      <c r="L272" s="55"/>
      <c r="M272" s="55"/>
      <c r="N272" s="55"/>
      <c r="O272" s="55"/>
    </row>
    <row r="273" spans="1:15" ht="13.5" customHeight="1">
      <c r="A273" s="55"/>
      <c r="B273" s="55"/>
      <c r="C273" s="55"/>
      <c r="D273" s="55"/>
      <c r="E273" s="55"/>
      <c r="F273" s="55"/>
      <c r="G273" s="55"/>
      <c r="H273" s="188"/>
      <c r="I273" s="107"/>
      <c r="J273" s="55"/>
      <c r="K273" s="189"/>
      <c r="L273" s="55"/>
      <c r="M273" s="55"/>
      <c r="N273" s="55"/>
      <c r="O273" s="55"/>
    </row>
    <row r="274" spans="1:15" ht="15.75" customHeight="1"/>
    <row r="275" spans="1:15" ht="15.75" customHeight="1"/>
    <row r="276" spans="1:15" ht="15.75" customHeight="1"/>
    <row r="277" spans="1:15" ht="15.75" customHeight="1"/>
    <row r="278" spans="1:15" ht="15.75" customHeight="1"/>
    <row r="279" spans="1:15" ht="15.75" customHeight="1"/>
    <row r="280" spans="1:15" ht="15.75" customHeight="1"/>
    <row r="281" spans="1:15" ht="15.75" customHeight="1"/>
    <row r="282" spans="1:15" ht="15.75" customHeight="1"/>
    <row r="283" spans="1:15" ht="15.75" customHeight="1"/>
    <row r="284" spans="1:15" ht="15.75" customHeight="1"/>
    <row r="285" spans="1:15" ht="15.75" customHeight="1"/>
    <row r="286" spans="1:15" ht="15.75" customHeight="1"/>
    <row r="287" spans="1:15" ht="15.75" customHeight="1"/>
    <row r="288" spans="1:1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26">
    <mergeCell ref="B1:N1"/>
    <mergeCell ref="G2:J2"/>
    <mergeCell ref="B4:E4"/>
    <mergeCell ref="L4:N4"/>
    <mergeCell ref="L15:N15"/>
    <mergeCell ref="C16:E16"/>
    <mergeCell ref="C11:E11"/>
    <mergeCell ref="D10:E10"/>
    <mergeCell ref="C6:E6"/>
    <mergeCell ref="D7:E7"/>
    <mergeCell ref="C8:E8"/>
    <mergeCell ref="C14:E14"/>
    <mergeCell ref="D15:E15"/>
    <mergeCell ref="D13:E13"/>
    <mergeCell ref="B32:N32"/>
    <mergeCell ref="G33:J33"/>
    <mergeCell ref="B35:E35"/>
    <mergeCell ref="L35:N35"/>
    <mergeCell ref="G52:J52"/>
    <mergeCell ref="C36:E36"/>
    <mergeCell ref="B51:N51"/>
    <mergeCell ref="C56:E56"/>
    <mergeCell ref="C70:E70"/>
    <mergeCell ref="B54:E54"/>
    <mergeCell ref="L54:N54"/>
    <mergeCell ref="D55:E55"/>
  </mergeCells>
  <phoneticPr fontId="18"/>
  <conditionalFormatting sqref="N7 N10">
    <cfRule type="cellIs" dxfId="0" priority="1" stopIfTrue="1" operator="lessThan">
      <formula>0</formula>
    </cfRule>
  </conditionalFormatting>
  <pageMargins left="0.39370078740157483" right="0.39370078740157483" top="0.39370078740157483" bottom="0.27559055118110237" header="0" footer="0"/>
  <pageSetup paperSize="9" scale="82" fitToHeight="0" orientation="landscape" r:id="rId1"/>
  <rowBreaks count="2" manualBreakCount="2">
    <brk id="29" max="14" man="1"/>
    <brk id="5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5181-7751-407C-AA59-B4B624B9910D}">
  <dimension ref="B1:U84"/>
  <sheetViews>
    <sheetView showGridLines="0" view="pageBreakPreview" topLeftCell="A68" zoomScaleNormal="75" zoomScaleSheetLayoutView="100" workbookViewId="0">
      <selection activeCell="M46" sqref="M46:N53"/>
    </sheetView>
  </sheetViews>
  <sheetFormatPr defaultColWidth="9" defaultRowHeight="13.95" customHeight="1"/>
  <cols>
    <col min="1" max="1" width="2.08203125" style="196" customWidth="1"/>
    <col min="2" max="4" width="1.33203125" style="196" customWidth="1"/>
    <col min="5" max="5" width="36.6640625" style="196" customWidth="1"/>
    <col min="6" max="6" width="1.08203125" style="196" customWidth="1"/>
    <col min="7" max="7" width="8.4140625" style="196" customWidth="1"/>
    <col min="8" max="8" width="7" style="196" customWidth="1"/>
    <col min="9" max="9" width="9.33203125" style="196" customWidth="1"/>
    <col min="10" max="10" width="7.4140625" style="196" customWidth="1"/>
    <col min="11" max="11" width="5.75" style="197" customWidth="1"/>
    <col min="12" max="12" width="10.9140625" style="198" customWidth="1"/>
    <col min="13" max="13" width="16.33203125" style="311" customWidth="1"/>
    <col min="14" max="14" width="16" style="203" customWidth="1"/>
    <col min="15" max="15" width="1.4140625" style="196" customWidth="1"/>
    <col min="16" max="16" width="8.4140625" style="196" customWidth="1"/>
    <col min="17" max="17" width="11.08203125" style="196" customWidth="1"/>
    <col min="18" max="18" width="2.9140625" style="196" customWidth="1"/>
    <col min="19" max="19" width="1.6640625" style="196" customWidth="1"/>
    <col min="20" max="20" width="2.08203125" style="196" customWidth="1"/>
    <col min="21" max="21" width="14.08203125" style="313" bestFit="1" customWidth="1"/>
    <col min="22" max="22" width="13.33203125" style="196" customWidth="1"/>
    <col min="23" max="256" width="9" style="196"/>
    <col min="257" max="257" width="2.08203125" style="196" customWidth="1"/>
    <col min="258" max="260" width="1.33203125" style="196" customWidth="1"/>
    <col min="261" max="261" width="36.6640625" style="196" customWidth="1"/>
    <col min="262" max="262" width="1.08203125" style="196" customWidth="1"/>
    <col min="263" max="263" width="8.4140625" style="196" customWidth="1"/>
    <col min="264" max="264" width="7" style="196" customWidth="1"/>
    <col min="265" max="265" width="9.33203125" style="196" customWidth="1"/>
    <col min="266" max="266" width="7.4140625" style="196" customWidth="1"/>
    <col min="267" max="267" width="5.75" style="196" customWidth="1"/>
    <col min="268" max="268" width="10.9140625" style="196" customWidth="1"/>
    <col min="269" max="269" width="16.33203125" style="196" customWidth="1"/>
    <col min="270" max="270" width="16" style="196" customWidth="1"/>
    <col min="271" max="271" width="1.4140625" style="196" customWidth="1"/>
    <col min="272" max="272" width="8.4140625" style="196" customWidth="1"/>
    <col min="273" max="273" width="11.08203125" style="196" customWidth="1"/>
    <col min="274" max="274" width="2.9140625" style="196" customWidth="1"/>
    <col min="275" max="275" width="1.6640625" style="196" customWidth="1"/>
    <col min="276" max="276" width="2.08203125" style="196" customWidth="1"/>
    <col min="277" max="277" width="14.08203125" style="196" bestFit="1" customWidth="1"/>
    <col min="278" max="278" width="13.33203125" style="196" customWidth="1"/>
    <col min="279" max="512" width="9" style="196"/>
    <col min="513" max="513" width="2.08203125" style="196" customWidth="1"/>
    <col min="514" max="516" width="1.33203125" style="196" customWidth="1"/>
    <col min="517" max="517" width="36.6640625" style="196" customWidth="1"/>
    <col min="518" max="518" width="1.08203125" style="196" customWidth="1"/>
    <col min="519" max="519" width="8.4140625" style="196" customWidth="1"/>
    <col min="520" max="520" width="7" style="196" customWidth="1"/>
    <col min="521" max="521" width="9.33203125" style="196" customWidth="1"/>
    <col min="522" max="522" width="7.4140625" style="196" customWidth="1"/>
    <col min="523" max="523" width="5.75" style="196" customWidth="1"/>
    <col min="524" max="524" width="10.9140625" style="196" customWidth="1"/>
    <col min="525" max="525" width="16.33203125" style="196" customWidth="1"/>
    <col min="526" max="526" width="16" style="196" customWidth="1"/>
    <col min="527" max="527" width="1.4140625" style="196" customWidth="1"/>
    <col min="528" max="528" width="8.4140625" style="196" customWidth="1"/>
    <col min="529" max="529" width="11.08203125" style="196" customWidth="1"/>
    <col min="530" max="530" width="2.9140625" style="196" customWidth="1"/>
    <col min="531" max="531" width="1.6640625" style="196" customWidth="1"/>
    <col min="532" max="532" width="2.08203125" style="196" customWidth="1"/>
    <col min="533" max="533" width="14.08203125" style="196" bestFit="1" customWidth="1"/>
    <col min="534" max="534" width="13.33203125" style="196" customWidth="1"/>
    <col min="535" max="768" width="9" style="196"/>
    <col min="769" max="769" width="2.08203125" style="196" customWidth="1"/>
    <col min="770" max="772" width="1.33203125" style="196" customWidth="1"/>
    <col min="773" max="773" width="36.6640625" style="196" customWidth="1"/>
    <col min="774" max="774" width="1.08203125" style="196" customWidth="1"/>
    <col min="775" max="775" width="8.4140625" style="196" customWidth="1"/>
    <col min="776" max="776" width="7" style="196" customWidth="1"/>
    <col min="777" max="777" width="9.33203125" style="196" customWidth="1"/>
    <col min="778" max="778" width="7.4140625" style="196" customWidth="1"/>
    <col min="779" max="779" width="5.75" style="196" customWidth="1"/>
    <col min="780" max="780" width="10.9140625" style="196" customWidth="1"/>
    <col min="781" max="781" width="16.33203125" style="196" customWidth="1"/>
    <col min="782" max="782" width="16" style="196" customWidth="1"/>
    <col min="783" max="783" width="1.4140625" style="196" customWidth="1"/>
    <col min="784" max="784" width="8.4140625" style="196" customWidth="1"/>
    <col min="785" max="785" width="11.08203125" style="196" customWidth="1"/>
    <col min="786" max="786" width="2.9140625" style="196" customWidth="1"/>
    <col min="787" max="787" width="1.6640625" style="196" customWidth="1"/>
    <col min="788" max="788" width="2.08203125" style="196" customWidth="1"/>
    <col min="789" max="789" width="14.08203125" style="196" bestFit="1" customWidth="1"/>
    <col min="790" max="790" width="13.33203125" style="196" customWidth="1"/>
    <col min="791" max="1024" width="9" style="196"/>
    <col min="1025" max="1025" width="2.08203125" style="196" customWidth="1"/>
    <col min="1026" max="1028" width="1.33203125" style="196" customWidth="1"/>
    <col min="1029" max="1029" width="36.6640625" style="196" customWidth="1"/>
    <col min="1030" max="1030" width="1.08203125" style="196" customWidth="1"/>
    <col min="1031" max="1031" width="8.4140625" style="196" customWidth="1"/>
    <col min="1032" max="1032" width="7" style="196" customWidth="1"/>
    <col min="1033" max="1033" width="9.33203125" style="196" customWidth="1"/>
    <col min="1034" max="1034" width="7.4140625" style="196" customWidth="1"/>
    <col min="1035" max="1035" width="5.75" style="196" customWidth="1"/>
    <col min="1036" max="1036" width="10.9140625" style="196" customWidth="1"/>
    <col min="1037" max="1037" width="16.33203125" style="196" customWidth="1"/>
    <col min="1038" max="1038" width="16" style="196" customWidth="1"/>
    <col min="1039" max="1039" width="1.4140625" style="196" customWidth="1"/>
    <col min="1040" max="1040" width="8.4140625" style="196" customWidth="1"/>
    <col min="1041" max="1041" width="11.08203125" style="196" customWidth="1"/>
    <col min="1042" max="1042" width="2.9140625" style="196" customWidth="1"/>
    <col min="1043" max="1043" width="1.6640625" style="196" customWidth="1"/>
    <col min="1044" max="1044" width="2.08203125" style="196" customWidth="1"/>
    <col min="1045" max="1045" width="14.08203125" style="196" bestFit="1" customWidth="1"/>
    <col min="1046" max="1046" width="13.33203125" style="196" customWidth="1"/>
    <col min="1047" max="1280" width="9" style="196"/>
    <col min="1281" max="1281" width="2.08203125" style="196" customWidth="1"/>
    <col min="1282" max="1284" width="1.33203125" style="196" customWidth="1"/>
    <col min="1285" max="1285" width="36.6640625" style="196" customWidth="1"/>
    <col min="1286" max="1286" width="1.08203125" style="196" customWidth="1"/>
    <col min="1287" max="1287" width="8.4140625" style="196" customWidth="1"/>
    <col min="1288" max="1288" width="7" style="196" customWidth="1"/>
    <col min="1289" max="1289" width="9.33203125" style="196" customWidth="1"/>
    <col min="1290" max="1290" width="7.4140625" style="196" customWidth="1"/>
    <col min="1291" max="1291" width="5.75" style="196" customWidth="1"/>
    <col min="1292" max="1292" width="10.9140625" style="196" customWidth="1"/>
    <col min="1293" max="1293" width="16.33203125" style="196" customWidth="1"/>
    <col min="1294" max="1294" width="16" style="196" customWidth="1"/>
    <col min="1295" max="1295" width="1.4140625" style="196" customWidth="1"/>
    <col min="1296" max="1296" width="8.4140625" style="196" customWidth="1"/>
    <col min="1297" max="1297" width="11.08203125" style="196" customWidth="1"/>
    <col min="1298" max="1298" width="2.9140625" style="196" customWidth="1"/>
    <col min="1299" max="1299" width="1.6640625" style="196" customWidth="1"/>
    <col min="1300" max="1300" width="2.08203125" style="196" customWidth="1"/>
    <col min="1301" max="1301" width="14.08203125" style="196" bestFit="1" customWidth="1"/>
    <col min="1302" max="1302" width="13.33203125" style="196" customWidth="1"/>
    <col min="1303" max="1536" width="9" style="196"/>
    <col min="1537" max="1537" width="2.08203125" style="196" customWidth="1"/>
    <col min="1538" max="1540" width="1.33203125" style="196" customWidth="1"/>
    <col min="1541" max="1541" width="36.6640625" style="196" customWidth="1"/>
    <col min="1542" max="1542" width="1.08203125" style="196" customWidth="1"/>
    <col min="1543" max="1543" width="8.4140625" style="196" customWidth="1"/>
    <col min="1544" max="1544" width="7" style="196" customWidth="1"/>
    <col min="1545" max="1545" width="9.33203125" style="196" customWidth="1"/>
    <col min="1546" max="1546" width="7.4140625" style="196" customWidth="1"/>
    <col min="1547" max="1547" width="5.75" style="196" customWidth="1"/>
    <col min="1548" max="1548" width="10.9140625" style="196" customWidth="1"/>
    <col min="1549" max="1549" width="16.33203125" style="196" customWidth="1"/>
    <col min="1550" max="1550" width="16" style="196" customWidth="1"/>
    <col min="1551" max="1551" width="1.4140625" style="196" customWidth="1"/>
    <col min="1552" max="1552" width="8.4140625" style="196" customWidth="1"/>
    <col min="1553" max="1553" width="11.08203125" style="196" customWidth="1"/>
    <col min="1554" max="1554" width="2.9140625" style="196" customWidth="1"/>
    <col min="1555" max="1555" width="1.6640625" style="196" customWidth="1"/>
    <col min="1556" max="1556" width="2.08203125" style="196" customWidth="1"/>
    <col min="1557" max="1557" width="14.08203125" style="196" bestFit="1" customWidth="1"/>
    <col min="1558" max="1558" width="13.33203125" style="196" customWidth="1"/>
    <col min="1559" max="1792" width="9" style="196"/>
    <col min="1793" max="1793" width="2.08203125" style="196" customWidth="1"/>
    <col min="1794" max="1796" width="1.33203125" style="196" customWidth="1"/>
    <col min="1797" max="1797" width="36.6640625" style="196" customWidth="1"/>
    <col min="1798" max="1798" width="1.08203125" style="196" customWidth="1"/>
    <col min="1799" max="1799" width="8.4140625" style="196" customWidth="1"/>
    <col min="1800" max="1800" width="7" style="196" customWidth="1"/>
    <col min="1801" max="1801" width="9.33203125" style="196" customWidth="1"/>
    <col min="1802" max="1802" width="7.4140625" style="196" customWidth="1"/>
    <col min="1803" max="1803" width="5.75" style="196" customWidth="1"/>
    <col min="1804" max="1804" width="10.9140625" style="196" customWidth="1"/>
    <col min="1805" max="1805" width="16.33203125" style="196" customWidth="1"/>
    <col min="1806" max="1806" width="16" style="196" customWidth="1"/>
    <col min="1807" max="1807" width="1.4140625" style="196" customWidth="1"/>
    <col min="1808" max="1808" width="8.4140625" style="196" customWidth="1"/>
    <col min="1809" max="1809" width="11.08203125" style="196" customWidth="1"/>
    <col min="1810" max="1810" width="2.9140625" style="196" customWidth="1"/>
    <col min="1811" max="1811" width="1.6640625" style="196" customWidth="1"/>
    <col min="1812" max="1812" width="2.08203125" style="196" customWidth="1"/>
    <col min="1813" max="1813" width="14.08203125" style="196" bestFit="1" customWidth="1"/>
    <col min="1814" max="1814" width="13.33203125" style="196" customWidth="1"/>
    <col min="1815" max="2048" width="9" style="196"/>
    <col min="2049" max="2049" width="2.08203125" style="196" customWidth="1"/>
    <col min="2050" max="2052" width="1.33203125" style="196" customWidth="1"/>
    <col min="2053" max="2053" width="36.6640625" style="196" customWidth="1"/>
    <col min="2054" max="2054" width="1.08203125" style="196" customWidth="1"/>
    <col min="2055" max="2055" width="8.4140625" style="196" customWidth="1"/>
    <col min="2056" max="2056" width="7" style="196" customWidth="1"/>
    <col min="2057" max="2057" width="9.33203125" style="196" customWidth="1"/>
    <col min="2058" max="2058" width="7.4140625" style="196" customWidth="1"/>
    <col min="2059" max="2059" width="5.75" style="196" customWidth="1"/>
    <col min="2060" max="2060" width="10.9140625" style="196" customWidth="1"/>
    <col min="2061" max="2061" width="16.33203125" style="196" customWidth="1"/>
    <col min="2062" max="2062" width="16" style="196" customWidth="1"/>
    <col min="2063" max="2063" width="1.4140625" style="196" customWidth="1"/>
    <col min="2064" max="2064" width="8.4140625" style="196" customWidth="1"/>
    <col min="2065" max="2065" width="11.08203125" style="196" customWidth="1"/>
    <col min="2066" max="2066" width="2.9140625" style="196" customWidth="1"/>
    <col min="2067" max="2067" width="1.6640625" style="196" customWidth="1"/>
    <col min="2068" max="2068" width="2.08203125" style="196" customWidth="1"/>
    <col min="2069" max="2069" width="14.08203125" style="196" bestFit="1" customWidth="1"/>
    <col min="2070" max="2070" width="13.33203125" style="196" customWidth="1"/>
    <col min="2071" max="2304" width="9" style="196"/>
    <col min="2305" max="2305" width="2.08203125" style="196" customWidth="1"/>
    <col min="2306" max="2308" width="1.33203125" style="196" customWidth="1"/>
    <col min="2309" max="2309" width="36.6640625" style="196" customWidth="1"/>
    <col min="2310" max="2310" width="1.08203125" style="196" customWidth="1"/>
    <col min="2311" max="2311" width="8.4140625" style="196" customWidth="1"/>
    <col min="2312" max="2312" width="7" style="196" customWidth="1"/>
    <col min="2313" max="2313" width="9.33203125" style="196" customWidth="1"/>
    <col min="2314" max="2314" width="7.4140625" style="196" customWidth="1"/>
    <col min="2315" max="2315" width="5.75" style="196" customWidth="1"/>
    <col min="2316" max="2316" width="10.9140625" style="196" customWidth="1"/>
    <col min="2317" max="2317" width="16.33203125" style="196" customWidth="1"/>
    <col min="2318" max="2318" width="16" style="196" customWidth="1"/>
    <col min="2319" max="2319" width="1.4140625" style="196" customWidth="1"/>
    <col min="2320" max="2320" width="8.4140625" style="196" customWidth="1"/>
    <col min="2321" max="2321" width="11.08203125" style="196" customWidth="1"/>
    <col min="2322" max="2322" width="2.9140625" style="196" customWidth="1"/>
    <col min="2323" max="2323" width="1.6640625" style="196" customWidth="1"/>
    <col min="2324" max="2324" width="2.08203125" style="196" customWidth="1"/>
    <col min="2325" max="2325" width="14.08203125" style="196" bestFit="1" customWidth="1"/>
    <col min="2326" max="2326" width="13.33203125" style="196" customWidth="1"/>
    <col min="2327" max="2560" width="9" style="196"/>
    <col min="2561" max="2561" width="2.08203125" style="196" customWidth="1"/>
    <col min="2562" max="2564" width="1.33203125" style="196" customWidth="1"/>
    <col min="2565" max="2565" width="36.6640625" style="196" customWidth="1"/>
    <col min="2566" max="2566" width="1.08203125" style="196" customWidth="1"/>
    <col min="2567" max="2567" width="8.4140625" style="196" customWidth="1"/>
    <col min="2568" max="2568" width="7" style="196" customWidth="1"/>
    <col min="2569" max="2569" width="9.33203125" style="196" customWidth="1"/>
    <col min="2570" max="2570" width="7.4140625" style="196" customWidth="1"/>
    <col min="2571" max="2571" width="5.75" style="196" customWidth="1"/>
    <col min="2572" max="2572" width="10.9140625" style="196" customWidth="1"/>
    <col min="2573" max="2573" width="16.33203125" style="196" customWidth="1"/>
    <col min="2574" max="2574" width="16" style="196" customWidth="1"/>
    <col min="2575" max="2575" width="1.4140625" style="196" customWidth="1"/>
    <col min="2576" max="2576" width="8.4140625" style="196" customWidth="1"/>
    <col min="2577" max="2577" width="11.08203125" style="196" customWidth="1"/>
    <col min="2578" max="2578" width="2.9140625" style="196" customWidth="1"/>
    <col min="2579" max="2579" width="1.6640625" style="196" customWidth="1"/>
    <col min="2580" max="2580" width="2.08203125" style="196" customWidth="1"/>
    <col min="2581" max="2581" width="14.08203125" style="196" bestFit="1" customWidth="1"/>
    <col min="2582" max="2582" width="13.33203125" style="196" customWidth="1"/>
    <col min="2583" max="2816" width="9" style="196"/>
    <col min="2817" max="2817" width="2.08203125" style="196" customWidth="1"/>
    <col min="2818" max="2820" width="1.33203125" style="196" customWidth="1"/>
    <col min="2821" max="2821" width="36.6640625" style="196" customWidth="1"/>
    <col min="2822" max="2822" width="1.08203125" style="196" customWidth="1"/>
    <col min="2823" max="2823" width="8.4140625" style="196" customWidth="1"/>
    <col min="2824" max="2824" width="7" style="196" customWidth="1"/>
    <col min="2825" max="2825" width="9.33203125" style="196" customWidth="1"/>
    <col min="2826" max="2826" width="7.4140625" style="196" customWidth="1"/>
    <col min="2827" max="2827" width="5.75" style="196" customWidth="1"/>
    <col min="2828" max="2828" width="10.9140625" style="196" customWidth="1"/>
    <col min="2829" max="2829" width="16.33203125" style="196" customWidth="1"/>
    <col min="2830" max="2830" width="16" style="196" customWidth="1"/>
    <col min="2831" max="2831" width="1.4140625" style="196" customWidth="1"/>
    <col min="2832" max="2832" width="8.4140625" style="196" customWidth="1"/>
    <col min="2833" max="2833" width="11.08203125" style="196" customWidth="1"/>
    <col min="2834" max="2834" width="2.9140625" style="196" customWidth="1"/>
    <col min="2835" max="2835" width="1.6640625" style="196" customWidth="1"/>
    <col min="2836" max="2836" width="2.08203125" style="196" customWidth="1"/>
    <col min="2837" max="2837" width="14.08203125" style="196" bestFit="1" customWidth="1"/>
    <col min="2838" max="2838" width="13.33203125" style="196" customWidth="1"/>
    <col min="2839" max="3072" width="9" style="196"/>
    <col min="3073" max="3073" width="2.08203125" style="196" customWidth="1"/>
    <col min="3074" max="3076" width="1.33203125" style="196" customWidth="1"/>
    <col min="3077" max="3077" width="36.6640625" style="196" customWidth="1"/>
    <col min="3078" max="3078" width="1.08203125" style="196" customWidth="1"/>
    <col min="3079" max="3079" width="8.4140625" style="196" customWidth="1"/>
    <col min="3080" max="3080" width="7" style="196" customWidth="1"/>
    <col min="3081" max="3081" width="9.33203125" style="196" customWidth="1"/>
    <col min="3082" max="3082" width="7.4140625" style="196" customWidth="1"/>
    <col min="3083" max="3083" width="5.75" style="196" customWidth="1"/>
    <col min="3084" max="3084" width="10.9140625" style="196" customWidth="1"/>
    <col min="3085" max="3085" width="16.33203125" style="196" customWidth="1"/>
    <col min="3086" max="3086" width="16" style="196" customWidth="1"/>
    <col min="3087" max="3087" width="1.4140625" style="196" customWidth="1"/>
    <col min="3088" max="3088" width="8.4140625" style="196" customWidth="1"/>
    <col min="3089" max="3089" width="11.08203125" style="196" customWidth="1"/>
    <col min="3090" max="3090" width="2.9140625" style="196" customWidth="1"/>
    <col min="3091" max="3091" width="1.6640625" style="196" customWidth="1"/>
    <col min="3092" max="3092" width="2.08203125" style="196" customWidth="1"/>
    <col min="3093" max="3093" width="14.08203125" style="196" bestFit="1" customWidth="1"/>
    <col min="3094" max="3094" width="13.33203125" style="196" customWidth="1"/>
    <col min="3095" max="3328" width="9" style="196"/>
    <col min="3329" max="3329" width="2.08203125" style="196" customWidth="1"/>
    <col min="3330" max="3332" width="1.33203125" style="196" customWidth="1"/>
    <col min="3333" max="3333" width="36.6640625" style="196" customWidth="1"/>
    <col min="3334" max="3334" width="1.08203125" style="196" customWidth="1"/>
    <col min="3335" max="3335" width="8.4140625" style="196" customWidth="1"/>
    <col min="3336" max="3336" width="7" style="196" customWidth="1"/>
    <col min="3337" max="3337" width="9.33203125" style="196" customWidth="1"/>
    <col min="3338" max="3338" width="7.4140625" style="196" customWidth="1"/>
    <col min="3339" max="3339" width="5.75" style="196" customWidth="1"/>
    <col min="3340" max="3340" width="10.9140625" style="196" customWidth="1"/>
    <col min="3341" max="3341" width="16.33203125" style="196" customWidth="1"/>
    <col min="3342" max="3342" width="16" style="196" customWidth="1"/>
    <col min="3343" max="3343" width="1.4140625" style="196" customWidth="1"/>
    <col min="3344" max="3344" width="8.4140625" style="196" customWidth="1"/>
    <col min="3345" max="3345" width="11.08203125" style="196" customWidth="1"/>
    <col min="3346" max="3346" width="2.9140625" style="196" customWidth="1"/>
    <col min="3347" max="3347" width="1.6640625" style="196" customWidth="1"/>
    <col min="3348" max="3348" width="2.08203125" style="196" customWidth="1"/>
    <col min="3349" max="3349" width="14.08203125" style="196" bestFit="1" customWidth="1"/>
    <col min="3350" max="3350" width="13.33203125" style="196" customWidth="1"/>
    <col min="3351" max="3584" width="9" style="196"/>
    <col min="3585" max="3585" width="2.08203125" style="196" customWidth="1"/>
    <col min="3586" max="3588" width="1.33203125" style="196" customWidth="1"/>
    <col min="3589" max="3589" width="36.6640625" style="196" customWidth="1"/>
    <col min="3590" max="3590" width="1.08203125" style="196" customWidth="1"/>
    <col min="3591" max="3591" width="8.4140625" style="196" customWidth="1"/>
    <col min="3592" max="3592" width="7" style="196" customWidth="1"/>
    <col min="3593" max="3593" width="9.33203125" style="196" customWidth="1"/>
    <col min="3594" max="3594" width="7.4140625" style="196" customWidth="1"/>
    <col min="3595" max="3595" width="5.75" style="196" customWidth="1"/>
    <col min="3596" max="3596" width="10.9140625" style="196" customWidth="1"/>
    <col min="3597" max="3597" width="16.33203125" style="196" customWidth="1"/>
    <col min="3598" max="3598" width="16" style="196" customWidth="1"/>
    <col min="3599" max="3599" width="1.4140625" style="196" customWidth="1"/>
    <col min="3600" max="3600" width="8.4140625" style="196" customWidth="1"/>
    <col min="3601" max="3601" width="11.08203125" style="196" customWidth="1"/>
    <col min="3602" max="3602" width="2.9140625" style="196" customWidth="1"/>
    <col min="3603" max="3603" width="1.6640625" style="196" customWidth="1"/>
    <col min="3604" max="3604" width="2.08203125" style="196" customWidth="1"/>
    <col min="3605" max="3605" width="14.08203125" style="196" bestFit="1" customWidth="1"/>
    <col min="3606" max="3606" width="13.33203125" style="196" customWidth="1"/>
    <col min="3607" max="3840" width="9" style="196"/>
    <col min="3841" max="3841" width="2.08203125" style="196" customWidth="1"/>
    <col min="3842" max="3844" width="1.33203125" style="196" customWidth="1"/>
    <col min="3845" max="3845" width="36.6640625" style="196" customWidth="1"/>
    <col min="3846" max="3846" width="1.08203125" style="196" customWidth="1"/>
    <col min="3847" max="3847" width="8.4140625" style="196" customWidth="1"/>
    <col min="3848" max="3848" width="7" style="196" customWidth="1"/>
    <col min="3849" max="3849" width="9.33203125" style="196" customWidth="1"/>
    <col min="3850" max="3850" width="7.4140625" style="196" customWidth="1"/>
    <col min="3851" max="3851" width="5.75" style="196" customWidth="1"/>
    <col min="3852" max="3852" width="10.9140625" style="196" customWidth="1"/>
    <col min="3853" max="3853" width="16.33203125" style="196" customWidth="1"/>
    <col min="3854" max="3854" width="16" style="196" customWidth="1"/>
    <col min="3855" max="3855" width="1.4140625" style="196" customWidth="1"/>
    <col min="3856" max="3856" width="8.4140625" style="196" customWidth="1"/>
    <col min="3857" max="3857" width="11.08203125" style="196" customWidth="1"/>
    <col min="3858" max="3858" width="2.9140625" style="196" customWidth="1"/>
    <col min="3859" max="3859" width="1.6640625" style="196" customWidth="1"/>
    <col min="3860" max="3860" width="2.08203125" style="196" customWidth="1"/>
    <col min="3861" max="3861" width="14.08203125" style="196" bestFit="1" customWidth="1"/>
    <col min="3862" max="3862" width="13.33203125" style="196" customWidth="1"/>
    <col min="3863" max="4096" width="9" style="196"/>
    <col min="4097" max="4097" width="2.08203125" style="196" customWidth="1"/>
    <col min="4098" max="4100" width="1.33203125" style="196" customWidth="1"/>
    <col min="4101" max="4101" width="36.6640625" style="196" customWidth="1"/>
    <col min="4102" max="4102" width="1.08203125" style="196" customWidth="1"/>
    <col min="4103" max="4103" width="8.4140625" style="196" customWidth="1"/>
    <col min="4104" max="4104" width="7" style="196" customWidth="1"/>
    <col min="4105" max="4105" width="9.33203125" style="196" customWidth="1"/>
    <col min="4106" max="4106" width="7.4140625" style="196" customWidth="1"/>
    <col min="4107" max="4107" width="5.75" style="196" customWidth="1"/>
    <col min="4108" max="4108" width="10.9140625" style="196" customWidth="1"/>
    <col min="4109" max="4109" width="16.33203125" style="196" customWidth="1"/>
    <col min="4110" max="4110" width="16" style="196" customWidth="1"/>
    <col min="4111" max="4111" width="1.4140625" style="196" customWidth="1"/>
    <col min="4112" max="4112" width="8.4140625" style="196" customWidth="1"/>
    <col min="4113" max="4113" width="11.08203125" style="196" customWidth="1"/>
    <col min="4114" max="4114" width="2.9140625" style="196" customWidth="1"/>
    <col min="4115" max="4115" width="1.6640625" style="196" customWidth="1"/>
    <col min="4116" max="4116" width="2.08203125" style="196" customWidth="1"/>
    <col min="4117" max="4117" width="14.08203125" style="196" bestFit="1" customWidth="1"/>
    <col min="4118" max="4118" width="13.33203125" style="196" customWidth="1"/>
    <col min="4119" max="4352" width="9" style="196"/>
    <col min="4353" max="4353" width="2.08203125" style="196" customWidth="1"/>
    <col min="4354" max="4356" width="1.33203125" style="196" customWidth="1"/>
    <col min="4357" max="4357" width="36.6640625" style="196" customWidth="1"/>
    <col min="4358" max="4358" width="1.08203125" style="196" customWidth="1"/>
    <col min="4359" max="4359" width="8.4140625" style="196" customWidth="1"/>
    <col min="4360" max="4360" width="7" style="196" customWidth="1"/>
    <col min="4361" max="4361" width="9.33203125" style="196" customWidth="1"/>
    <col min="4362" max="4362" width="7.4140625" style="196" customWidth="1"/>
    <col min="4363" max="4363" width="5.75" style="196" customWidth="1"/>
    <col min="4364" max="4364" width="10.9140625" style="196" customWidth="1"/>
    <col min="4365" max="4365" width="16.33203125" style="196" customWidth="1"/>
    <col min="4366" max="4366" width="16" style="196" customWidth="1"/>
    <col min="4367" max="4367" width="1.4140625" style="196" customWidth="1"/>
    <col min="4368" max="4368" width="8.4140625" style="196" customWidth="1"/>
    <col min="4369" max="4369" width="11.08203125" style="196" customWidth="1"/>
    <col min="4370" max="4370" width="2.9140625" style="196" customWidth="1"/>
    <col min="4371" max="4371" width="1.6640625" style="196" customWidth="1"/>
    <col min="4372" max="4372" width="2.08203125" style="196" customWidth="1"/>
    <col min="4373" max="4373" width="14.08203125" style="196" bestFit="1" customWidth="1"/>
    <col min="4374" max="4374" width="13.33203125" style="196" customWidth="1"/>
    <col min="4375" max="4608" width="9" style="196"/>
    <col min="4609" max="4609" width="2.08203125" style="196" customWidth="1"/>
    <col min="4610" max="4612" width="1.33203125" style="196" customWidth="1"/>
    <col min="4613" max="4613" width="36.6640625" style="196" customWidth="1"/>
    <col min="4614" max="4614" width="1.08203125" style="196" customWidth="1"/>
    <col min="4615" max="4615" width="8.4140625" style="196" customWidth="1"/>
    <col min="4616" max="4616" width="7" style="196" customWidth="1"/>
    <col min="4617" max="4617" width="9.33203125" style="196" customWidth="1"/>
    <col min="4618" max="4618" width="7.4140625" style="196" customWidth="1"/>
    <col min="4619" max="4619" width="5.75" style="196" customWidth="1"/>
    <col min="4620" max="4620" width="10.9140625" style="196" customWidth="1"/>
    <col min="4621" max="4621" width="16.33203125" style="196" customWidth="1"/>
    <col min="4622" max="4622" width="16" style="196" customWidth="1"/>
    <col min="4623" max="4623" width="1.4140625" style="196" customWidth="1"/>
    <col min="4624" max="4624" width="8.4140625" style="196" customWidth="1"/>
    <col min="4625" max="4625" width="11.08203125" style="196" customWidth="1"/>
    <col min="4626" max="4626" width="2.9140625" style="196" customWidth="1"/>
    <col min="4627" max="4627" width="1.6640625" style="196" customWidth="1"/>
    <col min="4628" max="4628" width="2.08203125" style="196" customWidth="1"/>
    <col min="4629" max="4629" width="14.08203125" style="196" bestFit="1" customWidth="1"/>
    <col min="4630" max="4630" width="13.33203125" style="196" customWidth="1"/>
    <col min="4631" max="4864" width="9" style="196"/>
    <col min="4865" max="4865" width="2.08203125" style="196" customWidth="1"/>
    <col min="4866" max="4868" width="1.33203125" style="196" customWidth="1"/>
    <col min="4869" max="4869" width="36.6640625" style="196" customWidth="1"/>
    <col min="4870" max="4870" width="1.08203125" style="196" customWidth="1"/>
    <col min="4871" max="4871" width="8.4140625" style="196" customWidth="1"/>
    <col min="4872" max="4872" width="7" style="196" customWidth="1"/>
    <col min="4873" max="4873" width="9.33203125" style="196" customWidth="1"/>
    <col min="4874" max="4874" width="7.4140625" style="196" customWidth="1"/>
    <col min="4875" max="4875" width="5.75" style="196" customWidth="1"/>
    <col min="4876" max="4876" width="10.9140625" style="196" customWidth="1"/>
    <col min="4877" max="4877" width="16.33203125" style="196" customWidth="1"/>
    <col min="4878" max="4878" width="16" style="196" customWidth="1"/>
    <col min="4879" max="4879" width="1.4140625" style="196" customWidth="1"/>
    <col min="4880" max="4880" width="8.4140625" style="196" customWidth="1"/>
    <col min="4881" max="4881" width="11.08203125" style="196" customWidth="1"/>
    <col min="4882" max="4882" width="2.9140625" style="196" customWidth="1"/>
    <col min="4883" max="4883" width="1.6640625" style="196" customWidth="1"/>
    <col min="4884" max="4884" width="2.08203125" style="196" customWidth="1"/>
    <col min="4885" max="4885" width="14.08203125" style="196" bestFit="1" customWidth="1"/>
    <col min="4886" max="4886" width="13.33203125" style="196" customWidth="1"/>
    <col min="4887" max="5120" width="9" style="196"/>
    <col min="5121" max="5121" width="2.08203125" style="196" customWidth="1"/>
    <col min="5122" max="5124" width="1.33203125" style="196" customWidth="1"/>
    <col min="5125" max="5125" width="36.6640625" style="196" customWidth="1"/>
    <col min="5126" max="5126" width="1.08203125" style="196" customWidth="1"/>
    <col min="5127" max="5127" width="8.4140625" style="196" customWidth="1"/>
    <col min="5128" max="5128" width="7" style="196" customWidth="1"/>
    <col min="5129" max="5129" width="9.33203125" style="196" customWidth="1"/>
    <col min="5130" max="5130" width="7.4140625" style="196" customWidth="1"/>
    <col min="5131" max="5131" width="5.75" style="196" customWidth="1"/>
    <col min="5132" max="5132" width="10.9140625" style="196" customWidth="1"/>
    <col min="5133" max="5133" width="16.33203125" style="196" customWidth="1"/>
    <col min="5134" max="5134" width="16" style="196" customWidth="1"/>
    <col min="5135" max="5135" width="1.4140625" style="196" customWidth="1"/>
    <col min="5136" max="5136" width="8.4140625" style="196" customWidth="1"/>
    <col min="5137" max="5137" width="11.08203125" style="196" customWidth="1"/>
    <col min="5138" max="5138" width="2.9140625" style="196" customWidth="1"/>
    <col min="5139" max="5139" width="1.6640625" style="196" customWidth="1"/>
    <col min="5140" max="5140" width="2.08203125" style="196" customWidth="1"/>
    <col min="5141" max="5141" width="14.08203125" style="196" bestFit="1" customWidth="1"/>
    <col min="5142" max="5142" width="13.33203125" style="196" customWidth="1"/>
    <col min="5143" max="5376" width="9" style="196"/>
    <col min="5377" max="5377" width="2.08203125" style="196" customWidth="1"/>
    <col min="5378" max="5380" width="1.33203125" style="196" customWidth="1"/>
    <col min="5381" max="5381" width="36.6640625" style="196" customWidth="1"/>
    <col min="5382" max="5382" width="1.08203125" style="196" customWidth="1"/>
    <col min="5383" max="5383" width="8.4140625" style="196" customWidth="1"/>
    <col min="5384" max="5384" width="7" style="196" customWidth="1"/>
    <col min="5385" max="5385" width="9.33203125" style="196" customWidth="1"/>
    <col min="5386" max="5386" width="7.4140625" style="196" customWidth="1"/>
    <col min="5387" max="5387" width="5.75" style="196" customWidth="1"/>
    <col min="5388" max="5388" width="10.9140625" style="196" customWidth="1"/>
    <col min="5389" max="5389" width="16.33203125" style="196" customWidth="1"/>
    <col min="5390" max="5390" width="16" style="196" customWidth="1"/>
    <col min="5391" max="5391" width="1.4140625" style="196" customWidth="1"/>
    <col min="5392" max="5392" width="8.4140625" style="196" customWidth="1"/>
    <col min="5393" max="5393" width="11.08203125" style="196" customWidth="1"/>
    <col min="5394" max="5394" width="2.9140625" style="196" customWidth="1"/>
    <col min="5395" max="5395" width="1.6640625" style="196" customWidth="1"/>
    <col min="5396" max="5396" width="2.08203125" style="196" customWidth="1"/>
    <col min="5397" max="5397" width="14.08203125" style="196" bestFit="1" customWidth="1"/>
    <col min="5398" max="5398" width="13.33203125" style="196" customWidth="1"/>
    <col min="5399" max="5632" width="9" style="196"/>
    <col min="5633" max="5633" width="2.08203125" style="196" customWidth="1"/>
    <col min="5634" max="5636" width="1.33203125" style="196" customWidth="1"/>
    <col min="5637" max="5637" width="36.6640625" style="196" customWidth="1"/>
    <col min="5638" max="5638" width="1.08203125" style="196" customWidth="1"/>
    <col min="5639" max="5639" width="8.4140625" style="196" customWidth="1"/>
    <col min="5640" max="5640" width="7" style="196" customWidth="1"/>
    <col min="5641" max="5641" width="9.33203125" style="196" customWidth="1"/>
    <col min="5642" max="5642" width="7.4140625" style="196" customWidth="1"/>
    <col min="5643" max="5643" width="5.75" style="196" customWidth="1"/>
    <col min="5644" max="5644" width="10.9140625" style="196" customWidth="1"/>
    <col min="5645" max="5645" width="16.33203125" style="196" customWidth="1"/>
    <col min="5646" max="5646" width="16" style="196" customWidth="1"/>
    <col min="5647" max="5647" width="1.4140625" style="196" customWidth="1"/>
    <col min="5648" max="5648" width="8.4140625" style="196" customWidth="1"/>
    <col min="5649" max="5649" width="11.08203125" style="196" customWidth="1"/>
    <col min="5650" max="5650" width="2.9140625" style="196" customWidth="1"/>
    <col min="5651" max="5651" width="1.6640625" style="196" customWidth="1"/>
    <col min="5652" max="5652" width="2.08203125" style="196" customWidth="1"/>
    <col min="5653" max="5653" width="14.08203125" style="196" bestFit="1" customWidth="1"/>
    <col min="5654" max="5654" width="13.33203125" style="196" customWidth="1"/>
    <col min="5655" max="5888" width="9" style="196"/>
    <col min="5889" max="5889" width="2.08203125" style="196" customWidth="1"/>
    <col min="5890" max="5892" width="1.33203125" style="196" customWidth="1"/>
    <col min="5893" max="5893" width="36.6640625" style="196" customWidth="1"/>
    <col min="5894" max="5894" width="1.08203125" style="196" customWidth="1"/>
    <col min="5895" max="5895" width="8.4140625" style="196" customWidth="1"/>
    <col min="5896" max="5896" width="7" style="196" customWidth="1"/>
    <col min="5897" max="5897" width="9.33203125" style="196" customWidth="1"/>
    <col min="5898" max="5898" width="7.4140625" style="196" customWidth="1"/>
    <col min="5899" max="5899" width="5.75" style="196" customWidth="1"/>
    <col min="5900" max="5900" width="10.9140625" style="196" customWidth="1"/>
    <col min="5901" max="5901" width="16.33203125" style="196" customWidth="1"/>
    <col min="5902" max="5902" width="16" style="196" customWidth="1"/>
    <col min="5903" max="5903" width="1.4140625" style="196" customWidth="1"/>
    <col min="5904" max="5904" width="8.4140625" style="196" customWidth="1"/>
    <col min="5905" max="5905" width="11.08203125" style="196" customWidth="1"/>
    <col min="5906" max="5906" width="2.9140625" style="196" customWidth="1"/>
    <col min="5907" max="5907" width="1.6640625" style="196" customWidth="1"/>
    <col min="5908" max="5908" width="2.08203125" style="196" customWidth="1"/>
    <col min="5909" max="5909" width="14.08203125" style="196" bestFit="1" customWidth="1"/>
    <col min="5910" max="5910" width="13.33203125" style="196" customWidth="1"/>
    <col min="5911" max="6144" width="9" style="196"/>
    <col min="6145" max="6145" width="2.08203125" style="196" customWidth="1"/>
    <col min="6146" max="6148" width="1.33203125" style="196" customWidth="1"/>
    <col min="6149" max="6149" width="36.6640625" style="196" customWidth="1"/>
    <col min="6150" max="6150" width="1.08203125" style="196" customWidth="1"/>
    <col min="6151" max="6151" width="8.4140625" style="196" customWidth="1"/>
    <col min="6152" max="6152" width="7" style="196" customWidth="1"/>
    <col min="6153" max="6153" width="9.33203125" style="196" customWidth="1"/>
    <col min="6154" max="6154" width="7.4140625" style="196" customWidth="1"/>
    <col min="6155" max="6155" width="5.75" style="196" customWidth="1"/>
    <col min="6156" max="6156" width="10.9140625" style="196" customWidth="1"/>
    <col min="6157" max="6157" width="16.33203125" style="196" customWidth="1"/>
    <col min="6158" max="6158" width="16" style="196" customWidth="1"/>
    <col min="6159" max="6159" width="1.4140625" style="196" customWidth="1"/>
    <col min="6160" max="6160" width="8.4140625" style="196" customWidth="1"/>
    <col min="6161" max="6161" width="11.08203125" style="196" customWidth="1"/>
    <col min="6162" max="6162" width="2.9140625" style="196" customWidth="1"/>
    <col min="6163" max="6163" width="1.6640625" style="196" customWidth="1"/>
    <col min="6164" max="6164" width="2.08203125" style="196" customWidth="1"/>
    <col min="6165" max="6165" width="14.08203125" style="196" bestFit="1" customWidth="1"/>
    <col min="6166" max="6166" width="13.33203125" style="196" customWidth="1"/>
    <col min="6167" max="6400" width="9" style="196"/>
    <col min="6401" max="6401" width="2.08203125" style="196" customWidth="1"/>
    <col min="6402" max="6404" width="1.33203125" style="196" customWidth="1"/>
    <col min="6405" max="6405" width="36.6640625" style="196" customWidth="1"/>
    <col min="6406" max="6406" width="1.08203125" style="196" customWidth="1"/>
    <col min="6407" max="6407" width="8.4140625" style="196" customWidth="1"/>
    <col min="6408" max="6408" width="7" style="196" customWidth="1"/>
    <col min="6409" max="6409" width="9.33203125" style="196" customWidth="1"/>
    <col min="6410" max="6410" width="7.4140625" style="196" customWidth="1"/>
    <col min="6411" max="6411" width="5.75" style="196" customWidth="1"/>
    <col min="6412" max="6412" width="10.9140625" style="196" customWidth="1"/>
    <col min="6413" max="6413" width="16.33203125" style="196" customWidth="1"/>
    <col min="6414" max="6414" width="16" style="196" customWidth="1"/>
    <col min="6415" max="6415" width="1.4140625" style="196" customWidth="1"/>
    <col min="6416" max="6416" width="8.4140625" style="196" customWidth="1"/>
    <col min="6417" max="6417" width="11.08203125" style="196" customWidth="1"/>
    <col min="6418" max="6418" width="2.9140625" style="196" customWidth="1"/>
    <col min="6419" max="6419" width="1.6640625" style="196" customWidth="1"/>
    <col min="6420" max="6420" width="2.08203125" style="196" customWidth="1"/>
    <col min="6421" max="6421" width="14.08203125" style="196" bestFit="1" customWidth="1"/>
    <col min="6422" max="6422" width="13.33203125" style="196" customWidth="1"/>
    <col min="6423" max="6656" width="9" style="196"/>
    <col min="6657" max="6657" width="2.08203125" style="196" customWidth="1"/>
    <col min="6658" max="6660" width="1.33203125" style="196" customWidth="1"/>
    <col min="6661" max="6661" width="36.6640625" style="196" customWidth="1"/>
    <col min="6662" max="6662" width="1.08203125" style="196" customWidth="1"/>
    <col min="6663" max="6663" width="8.4140625" style="196" customWidth="1"/>
    <col min="6664" max="6664" width="7" style="196" customWidth="1"/>
    <col min="6665" max="6665" width="9.33203125" style="196" customWidth="1"/>
    <col min="6666" max="6666" width="7.4140625" style="196" customWidth="1"/>
    <col min="6667" max="6667" width="5.75" style="196" customWidth="1"/>
    <col min="6668" max="6668" width="10.9140625" style="196" customWidth="1"/>
    <col min="6669" max="6669" width="16.33203125" style="196" customWidth="1"/>
    <col min="6670" max="6670" width="16" style="196" customWidth="1"/>
    <col min="6671" max="6671" width="1.4140625" style="196" customWidth="1"/>
    <col min="6672" max="6672" width="8.4140625" style="196" customWidth="1"/>
    <col min="6673" max="6673" width="11.08203125" style="196" customWidth="1"/>
    <col min="6674" max="6674" width="2.9140625" style="196" customWidth="1"/>
    <col min="6675" max="6675" width="1.6640625" style="196" customWidth="1"/>
    <col min="6676" max="6676" width="2.08203125" style="196" customWidth="1"/>
    <col min="6677" max="6677" width="14.08203125" style="196" bestFit="1" customWidth="1"/>
    <col min="6678" max="6678" width="13.33203125" style="196" customWidth="1"/>
    <col min="6679" max="6912" width="9" style="196"/>
    <col min="6913" max="6913" width="2.08203125" style="196" customWidth="1"/>
    <col min="6914" max="6916" width="1.33203125" style="196" customWidth="1"/>
    <col min="6917" max="6917" width="36.6640625" style="196" customWidth="1"/>
    <col min="6918" max="6918" width="1.08203125" style="196" customWidth="1"/>
    <col min="6919" max="6919" width="8.4140625" style="196" customWidth="1"/>
    <col min="6920" max="6920" width="7" style="196" customWidth="1"/>
    <col min="6921" max="6921" width="9.33203125" style="196" customWidth="1"/>
    <col min="6922" max="6922" width="7.4140625" style="196" customWidth="1"/>
    <col min="6923" max="6923" width="5.75" style="196" customWidth="1"/>
    <col min="6924" max="6924" width="10.9140625" style="196" customWidth="1"/>
    <col min="6925" max="6925" width="16.33203125" style="196" customWidth="1"/>
    <col min="6926" max="6926" width="16" style="196" customWidth="1"/>
    <col min="6927" max="6927" width="1.4140625" style="196" customWidth="1"/>
    <col min="6928" max="6928" width="8.4140625" style="196" customWidth="1"/>
    <col min="6929" max="6929" width="11.08203125" style="196" customWidth="1"/>
    <col min="6930" max="6930" width="2.9140625" style="196" customWidth="1"/>
    <col min="6931" max="6931" width="1.6640625" style="196" customWidth="1"/>
    <col min="6932" max="6932" width="2.08203125" style="196" customWidth="1"/>
    <col min="6933" max="6933" width="14.08203125" style="196" bestFit="1" customWidth="1"/>
    <col min="6934" max="6934" width="13.33203125" style="196" customWidth="1"/>
    <col min="6935" max="7168" width="9" style="196"/>
    <col min="7169" max="7169" width="2.08203125" style="196" customWidth="1"/>
    <col min="7170" max="7172" width="1.33203125" style="196" customWidth="1"/>
    <col min="7173" max="7173" width="36.6640625" style="196" customWidth="1"/>
    <col min="7174" max="7174" width="1.08203125" style="196" customWidth="1"/>
    <col min="7175" max="7175" width="8.4140625" style="196" customWidth="1"/>
    <col min="7176" max="7176" width="7" style="196" customWidth="1"/>
    <col min="7177" max="7177" width="9.33203125" style="196" customWidth="1"/>
    <col min="7178" max="7178" width="7.4140625" style="196" customWidth="1"/>
    <col min="7179" max="7179" width="5.75" style="196" customWidth="1"/>
    <col min="7180" max="7180" width="10.9140625" style="196" customWidth="1"/>
    <col min="7181" max="7181" width="16.33203125" style="196" customWidth="1"/>
    <col min="7182" max="7182" width="16" style="196" customWidth="1"/>
    <col min="7183" max="7183" width="1.4140625" style="196" customWidth="1"/>
    <col min="7184" max="7184" width="8.4140625" style="196" customWidth="1"/>
    <col min="7185" max="7185" width="11.08203125" style="196" customWidth="1"/>
    <col min="7186" max="7186" width="2.9140625" style="196" customWidth="1"/>
    <col min="7187" max="7187" width="1.6640625" style="196" customWidth="1"/>
    <col min="7188" max="7188" width="2.08203125" style="196" customWidth="1"/>
    <col min="7189" max="7189" width="14.08203125" style="196" bestFit="1" customWidth="1"/>
    <col min="7190" max="7190" width="13.33203125" style="196" customWidth="1"/>
    <col min="7191" max="7424" width="9" style="196"/>
    <col min="7425" max="7425" width="2.08203125" style="196" customWidth="1"/>
    <col min="7426" max="7428" width="1.33203125" style="196" customWidth="1"/>
    <col min="7429" max="7429" width="36.6640625" style="196" customWidth="1"/>
    <col min="7430" max="7430" width="1.08203125" style="196" customWidth="1"/>
    <col min="7431" max="7431" width="8.4140625" style="196" customWidth="1"/>
    <col min="7432" max="7432" width="7" style="196" customWidth="1"/>
    <col min="7433" max="7433" width="9.33203125" style="196" customWidth="1"/>
    <col min="7434" max="7434" width="7.4140625" style="196" customWidth="1"/>
    <col min="7435" max="7435" width="5.75" style="196" customWidth="1"/>
    <col min="7436" max="7436" width="10.9140625" style="196" customWidth="1"/>
    <col min="7437" max="7437" width="16.33203125" style="196" customWidth="1"/>
    <col min="7438" max="7438" width="16" style="196" customWidth="1"/>
    <col min="7439" max="7439" width="1.4140625" style="196" customWidth="1"/>
    <col min="7440" max="7440" width="8.4140625" style="196" customWidth="1"/>
    <col min="7441" max="7441" width="11.08203125" style="196" customWidth="1"/>
    <col min="7442" max="7442" width="2.9140625" style="196" customWidth="1"/>
    <col min="7443" max="7443" width="1.6640625" style="196" customWidth="1"/>
    <col min="7444" max="7444" width="2.08203125" style="196" customWidth="1"/>
    <col min="7445" max="7445" width="14.08203125" style="196" bestFit="1" customWidth="1"/>
    <col min="7446" max="7446" width="13.33203125" style="196" customWidth="1"/>
    <col min="7447" max="7680" width="9" style="196"/>
    <col min="7681" max="7681" width="2.08203125" style="196" customWidth="1"/>
    <col min="7682" max="7684" width="1.33203125" style="196" customWidth="1"/>
    <col min="7685" max="7685" width="36.6640625" style="196" customWidth="1"/>
    <col min="7686" max="7686" width="1.08203125" style="196" customWidth="1"/>
    <col min="7687" max="7687" width="8.4140625" style="196" customWidth="1"/>
    <col min="7688" max="7688" width="7" style="196" customWidth="1"/>
    <col min="7689" max="7689" width="9.33203125" style="196" customWidth="1"/>
    <col min="7690" max="7690" width="7.4140625" style="196" customWidth="1"/>
    <col min="7691" max="7691" width="5.75" style="196" customWidth="1"/>
    <col min="7692" max="7692" width="10.9140625" style="196" customWidth="1"/>
    <col min="7693" max="7693" width="16.33203125" style="196" customWidth="1"/>
    <col min="7694" max="7694" width="16" style="196" customWidth="1"/>
    <col min="7695" max="7695" width="1.4140625" style="196" customWidth="1"/>
    <col min="7696" max="7696" width="8.4140625" style="196" customWidth="1"/>
    <col min="7697" max="7697" width="11.08203125" style="196" customWidth="1"/>
    <col min="7698" max="7698" width="2.9140625" style="196" customWidth="1"/>
    <col min="7699" max="7699" width="1.6640625" style="196" customWidth="1"/>
    <col min="7700" max="7700" width="2.08203125" style="196" customWidth="1"/>
    <col min="7701" max="7701" width="14.08203125" style="196" bestFit="1" customWidth="1"/>
    <col min="7702" max="7702" width="13.33203125" style="196" customWidth="1"/>
    <col min="7703" max="7936" width="9" style="196"/>
    <col min="7937" max="7937" width="2.08203125" style="196" customWidth="1"/>
    <col min="7938" max="7940" width="1.33203125" style="196" customWidth="1"/>
    <col min="7941" max="7941" width="36.6640625" style="196" customWidth="1"/>
    <col min="7942" max="7942" width="1.08203125" style="196" customWidth="1"/>
    <col min="7943" max="7943" width="8.4140625" style="196" customWidth="1"/>
    <col min="7944" max="7944" width="7" style="196" customWidth="1"/>
    <col min="7945" max="7945" width="9.33203125" style="196" customWidth="1"/>
    <col min="7946" max="7946" width="7.4140625" style="196" customWidth="1"/>
    <col min="7947" max="7947" width="5.75" style="196" customWidth="1"/>
    <col min="7948" max="7948" width="10.9140625" style="196" customWidth="1"/>
    <col min="7949" max="7949" width="16.33203125" style="196" customWidth="1"/>
    <col min="7950" max="7950" width="16" style="196" customWidth="1"/>
    <col min="7951" max="7951" width="1.4140625" style="196" customWidth="1"/>
    <col min="7952" max="7952" width="8.4140625" style="196" customWidth="1"/>
    <col min="7953" max="7953" width="11.08203125" style="196" customWidth="1"/>
    <col min="7954" max="7954" width="2.9140625" style="196" customWidth="1"/>
    <col min="7955" max="7955" width="1.6640625" style="196" customWidth="1"/>
    <col min="7956" max="7956" width="2.08203125" style="196" customWidth="1"/>
    <col min="7957" max="7957" width="14.08203125" style="196" bestFit="1" customWidth="1"/>
    <col min="7958" max="7958" width="13.33203125" style="196" customWidth="1"/>
    <col min="7959" max="8192" width="9" style="196"/>
    <col min="8193" max="8193" width="2.08203125" style="196" customWidth="1"/>
    <col min="8194" max="8196" width="1.33203125" style="196" customWidth="1"/>
    <col min="8197" max="8197" width="36.6640625" style="196" customWidth="1"/>
    <col min="8198" max="8198" width="1.08203125" style="196" customWidth="1"/>
    <col min="8199" max="8199" width="8.4140625" style="196" customWidth="1"/>
    <col min="8200" max="8200" width="7" style="196" customWidth="1"/>
    <col min="8201" max="8201" width="9.33203125" style="196" customWidth="1"/>
    <col min="8202" max="8202" width="7.4140625" style="196" customWidth="1"/>
    <col min="8203" max="8203" width="5.75" style="196" customWidth="1"/>
    <col min="8204" max="8204" width="10.9140625" style="196" customWidth="1"/>
    <col min="8205" max="8205" width="16.33203125" style="196" customWidth="1"/>
    <col min="8206" max="8206" width="16" style="196" customWidth="1"/>
    <col min="8207" max="8207" width="1.4140625" style="196" customWidth="1"/>
    <col min="8208" max="8208" width="8.4140625" style="196" customWidth="1"/>
    <col min="8209" max="8209" width="11.08203125" style="196" customWidth="1"/>
    <col min="8210" max="8210" width="2.9140625" style="196" customWidth="1"/>
    <col min="8211" max="8211" width="1.6640625" style="196" customWidth="1"/>
    <col min="8212" max="8212" width="2.08203125" style="196" customWidth="1"/>
    <col min="8213" max="8213" width="14.08203125" style="196" bestFit="1" customWidth="1"/>
    <col min="8214" max="8214" width="13.33203125" style="196" customWidth="1"/>
    <col min="8215" max="8448" width="9" style="196"/>
    <col min="8449" max="8449" width="2.08203125" style="196" customWidth="1"/>
    <col min="8450" max="8452" width="1.33203125" style="196" customWidth="1"/>
    <col min="8453" max="8453" width="36.6640625" style="196" customWidth="1"/>
    <col min="8454" max="8454" width="1.08203125" style="196" customWidth="1"/>
    <col min="8455" max="8455" width="8.4140625" style="196" customWidth="1"/>
    <col min="8456" max="8456" width="7" style="196" customWidth="1"/>
    <col min="8457" max="8457" width="9.33203125" style="196" customWidth="1"/>
    <col min="8458" max="8458" width="7.4140625" style="196" customWidth="1"/>
    <col min="8459" max="8459" width="5.75" style="196" customWidth="1"/>
    <col min="8460" max="8460" width="10.9140625" style="196" customWidth="1"/>
    <col min="8461" max="8461" width="16.33203125" style="196" customWidth="1"/>
    <col min="8462" max="8462" width="16" style="196" customWidth="1"/>
    <col min="8463" max="8463" width="1.4140625" style="196" customWidth="1"/>
    <col min="8464" max="8464" width="8.4140625" style="196" customWidth="1"/>
    <col min="8465" max="8465" width="11.08203125" style="196" customWidth="1"/>
    <col min="8466" max="8466" width="2.9140625" style="196" customWidth="1"/>
    <col min="8467" max="8467" width="1.6640625" style="196" customWidth="1"/>
    <col min="8468" max="8468" width="2.08203125" style="196" customWidth="1"/>
    <col min="8469" max="8469" width="14.08203125" style="196" bestFit="1" customWidth="1"/>
    <col min="8470" max="8470" width="13.33203125" style="196" customWidth="1"/>
    <col min="8471" max="8704" width="9" style="196"/>
    <col min="8705" max="8705" width="2.08203125" style="196" customWidth="1"/>
    <col min="8706" max="8708" width="1.33203125" style="196" customWidth="1"/>
    <col min="8709" max="8709" width="36.6640625" style="196" customWidth="1"/>
    <col min="8710" max="8710" width="1.08203125" style="196" customWidth="1"/>
    <col min="8711" max="8711" width="8.4140625" style="196" customWidth="1"/>
    <col min="8712" max="8712" width="7" style="196" customWidth="1"/>
    <col min="8713" max="8713" width="9.33203125" style="196" customWidth="1"/>
    <col min="8714" max="8714" width="7.4140625" style="196" customWidth="1"/>
    <col min="8715" max="8715" width="5.75" style="196" customWidth="1"/>
    <col min="8716" max="8716" width="10.9140625" style="196" customWidth="1"/>
    <col min="8717" max="8717" width="16.33203125" style="196" customWidth="1"/>
    <col min="8718" max="8718" width="16" style="196" customWidth="1"/>
    <col min="8719" max="8719" width="1.4140625" style="196" customWidth="1"/>
    <col min="8720" max="8720" width="8.4140625" style="196" customWidth="1"/>
    <col min="8721" max="8721" width="11.08203125" style="196" customWidth="1"/>
    <col min="8722" max="8722" width="2.9140625" style="196" customWidth="1"/>
    <col min="8723" max="8723" width="1.6640625" style="196" customWidth="1"/>
    <col min="8724" max="8724" width="2.08203125" style="196" customWidth="1"/>
    <col min="8725" max="8725" width="14.08203125" style="196" bestFit="1" customWidth="1"/>
    <col min="8726" max="8726" width="13.33203125" style="196" customWidth="1"/>
    <col min="8727" max="8960" width="9" style="196"/>
    <col min="8961" max="8961" width="2.08203125" style="196" customWidth="1"/>
    <col min="8962" max="8964" width="1.33203125" style="196" customWidth="1"/>
    <col min="8965" max="8965" width="36.6640625" style="196" customWidth="1"/>
    <col min="8966" max="8966" width="1.08203125" style="196" customWidth="1"/>
    <col min="8967" max="8967" width="8.4140625" style="196" customWidth="1"/>
    <col min="8968" max="8968" width="7" style="196" customWidth="1"/>
    <col min="8969" max="8969" width="9.33203125" style="196" customWidth="1"/>
    <col min="8970" max="8970" width="7.4140625" style="196" customWidth="1"/>
    <col min="8971" max="8971" width="5.75" style="196" customWidth="1"/>
    <col min="8972" max="8972" width="10.9140625" style="196" customWidth="1"/>
    <col min="8973" max="8973" width="16.33203125" style="196" customWidth="1"/>
    <col min="8974" max="8974" width="16" style="196" customWidth="1"/>
    <col min="8975" max="8975" width="1.4140625" style="196" customWidth="1"/>
    <col min="8976" max="8976" width="8.4140625" style="196" customWidth="1"/>
    <col min="8977" max="8977" width="11.08203125" style="196" customWidth="1"/>
    <col min="8978" max="8978" width="2.9140625" style="196" customWidth="1"/>
    <col min="8979" max="8979" width="1.6640625" style="196" customWidth="1"/>
    <col min="8980" max="8980" width="2.08203125" style="196" customWidth="1"/>
    <col min="8981" max="8981" width="14.08203125" style="196" bestFit="1" customWidth="1"/>
    <col min="8982" max="8982" width="13.33203125" style="196" customWidth="1"/>
    <col min="8983" max="9216" width="9" style="196"/>
    <col min="9217" max="9217" width="2.08203125" style="196" customWidth="1"/>
    <col min="9218" max="9220" width="1.33203125" style="196" customWidth="1"/>
    <col min="9221" max="9221" width="36.6640625" style="196" customWidth="1"/>
    <col min="9222" max="9222" width="1.08203125" style="196" customWidth="1"/>
    <col min="9223" max="9223" width="8.4140625" style="196" customWidth="1"/>
    <col min="9224" max="9224" width="7" style="196" customWidth="1"/>
    <col min="9225" max="9225" width="9.33203125" style="196" customWidth="1"/>
    <col min="9226" max="9226" width="7.4140625" style="196" customWidth="1"/>
    <col min="9227" max="9227" width="5.75" style="196" customWidth="1"/>
    <col min="9228" max="9228" width="10.9140625" style="196" customWidth="1"/>
    <col min="9229" max="9229" width="16.33203125" style="196" customWidth="1"/>
    <col min="9230" max="9230" width="16" style="196" customWidth="1"/>
    <col min="9231" max="9231" width="1.4140625" style="196" customWidth="1"/>
    <col min="9232" max="9232" width="8.4140625" style="196" customWidth="1"/>
    <col min="9233" max="9233" width="11.08203125" style="196" customWidth="1"/>
    <col min="9234" max="9234" width="2.9140625" style="196" customWidth="1"/>
    <col min="9235" max="9235" width="1.6640625" style="196" customWidth="1"/>
    <col min="9236" max="9236" width="2.08203125" style="196" customWidth="1"/>
    <col min="9237" max="9237" width="14.08203125" style="196" bestFit="1" customWidth="1"/>
    <col min="9238" max="9238" width="13.33203125" style="196" customWidth="1"/>
    <col min="9239" max="9472" width="9" style="196"/>
    <col min="9473" max="9473" width="2.08203125" style="196" customWidth="1"/>
    <col min="9474" max="9476" width="1.33203125" style="196" customWidth="1"/>
    <col min="9477" max="9477" width="36.6640625" style="196" customWidth="1"/>
    <col min="9478" max="9478" width="1.08203125" style="196" customWidth="1"/>
    <col min="9479" max="9479" width="8.4140625" style="196" customWidth="1"/>
    <col min="9480" max="9480" width="7" style="196" customWidth="1"/>
    <col min="9481" max="9481" width="9.33203125" style="196" customWidth="1"/>
    <col min="9482" max="9482" width="7.4140625" style="196" customWidth="1"/>
    <col min="9483" max="9483" width="5.75" style="196" customWidth="1"/>
    <col min="9484" max="9484" width="10.9140625" style="196" customWidth="1"/>
    <col min="9485" max="9485" width="16.33203125" style="196" customWidth="1"/>
    <col min="9486" max="9486" width="16" style="196" customWidth="1"/>
    <col min="9487" max="9487" width="1.4140625" style="196" customWidth="1"/>
    <col min="9488" max="9488" width="8.4140625" style="196" customWidth="1"/>
    <col min="9489" max="9489" width="11.08203125" style="196" customWidth="1"/>
    <col min="9490" max="9490" width="2.9140625" style="196" customWidth="1"/>
    <col min="9491" max="9491" width="1.6640625" style="196" customWidth="1"/>
    <col min="9492" max="9492" width="2.08203125" style="196" customWidth="1"/>
    <col min="9493" max="9493" width="14.08203125" style="196" bestFit="1" customWidth="1"/>
    <col min="9494" max="9494" width="13.33203125" style="196" customWidth="1"/>
    <col min="9495" max="9728" width="9" style="196"/>
    <col min="9729" max="9729" width="2.08203125" style="196" customWidth="1"/>
    <col min="9730" max="9732" width="1.33203125" style="196" customWidth="1"/>
    <col min="9733" max="9733" width="36.6640625" style="196" customWidth="1"/>
    <col min="9734" max="9734" width="1.08203125" style="196" customWidth="1"/>
    <col min="9735" max="9735" width="8.4140625" style="196" customWidth="1"/>
    <col min="9736" max="9736" width="7" style="196" customWidth="1"/>
    <col min="9737" max="9737" width="9.33203125" style="196" customWidth="1"/>
    <col min="9738" max="9738" width="7.4140625" style="196" customWidth="1"/>
    <col min="9739" max="9739" width="5.75" style="196" customWidth="1"/>
    <col min="9740" max="9740" width="10.9140625" style="196" customWidth="1"/>
    <col min="9741" max="9741" width="16.33203125" style="196" customWidth="1"/>
    <col min="9742" max="9742" width="16" style="196" customWidth="1"/>
    <col min="9743" max="9743" width="1.4140625" style="196" customWidth="1"/>
    <col min="9744" max="9744" width="8.4140625" style="196" customWidth="1"/>
    <col min="9745" max="9745" width="11.08203125" style="196" customWidth="1"/>
    <col min="9746" max="9746" width="2.9140625" style="196" customWidth="1"/>
    <col min="9747" max="9747" width="1.6640625" style="196" customWidth="1"/>
    <col min="9748" max="9748" width="2.08203125" style="196" customWidth="1"/>
    <col min="9749" max="9749" width="14.08203125" style="196" bestFit="1" customWidth="1"/>
    <col min="9750" max="9750" width="13.33203125" style="196" customWidth="1"/>
    <col min="9751" max="9984" width="9" style="196"/>
    <col min="9985" max="9985" width="2.08203125" style="196" customWidth="1"/>
    <col min="9986" max="9988" width="1.33203125" style="196" customWidth="1"/>
    <col min="9989" max="9989" width="36.6640625" style="196" customWidth="1"/>
    <col min="9990" max="9990" width="1.08203125" style="196" customWidth="1"/>
    <col min="9991" max="9991" width="8.4140625" style="196" customWidth="1"/>
    <col min="9992" max="9992" width="7" style="196" customWidth="1"/>
    <col min="9993" max="9993" width="9.33203125" style="196" customWidth="1"/>
    <col min="9994" max="9994" width="7.4140625" style="196" customWidth="1"/>
    <col min="9995" max="9995" width="5.75" style="196" customWidth="1"/>
    <col min="9996" max="9996" width="10.9140625" style="196" customWidth="1"/>
    <col min="9997" max="9997" width="16.33203125" style="196" customWidth="1"/>
    <col min="9998" max="9998" width="16" style="196" customWidth="1"/>
    <col min="9999" max="9999" width="1.4140625" style="196" customWidth="1"/>
    <col min="10000" max="10000" width="8.4140625" style="196" customWidth="1"/>
    <col min="10001" max="10001" width="11.08203125" style="196" customWidth="1"/>
    <col min="10002" max="10002" width="2.9140625" style="196" customWidth="1"/>
    <col min="10003" max="10003" width="1.6640625" style="196" customWidth="1"/>
    <col min="10004" max="10004" width="2.08203125" style="196" customWidth="1"/>
    <col min="10005" max="10005" width="14.08203125" style="196" bestFit="1" customWidth="1"/>
    <col min="10006" max="10006" width="13.33203125" style="196" customWidth="1"/>
    <col min="10007" max="10240" width="9" style="196"/>
    <col min="10241" max="10241" width="2.08203125" style="196" customWidth="1"/>
    <col min="10242" max="10244" width="1.33203125" style="196" customWidth="1"/>
    <col min="10245" max="10245" width="36.6640625" style="196" customWidth="1"/>
    <col min="10246" max="10246" width="1.08203125" style="196" customWidth="1"/>
    <col min="10247" max="10247" width="8.4140625" style="196" customWidth="1"/>
    <col min="10248" max="10248" width="7" style="196" customWidth="1"/>
    <col min="10249" max="10249" width="9.33203125" style="196" customWidth="1"/>
    <col min="10250" max="10250" width="7.4140625" style="196" customWidth="1"/>
    <col min="10251" max="10251" width="5.75" style="196" customWidth="1"/>
    <col min="10252" max="10252" width="10.9140625" style="196" customWidth="1"/>
    <col min="10253" max="10253" width="16.33203125" style="196" customWidth="1"/>
    <col min="10254" max="10254" width="16" style="196" customWidth="1"/>
    <col min="10255" max="10255" width="1.4140625" style="196" customWidth="1"/>
    <col min="10256" max="10256" width="8.4140625" style="196" customWidth="1"/>
    <col min="10257" max="10257" width="11.08203125" style="196" customWidth="1"/>
    <col min="10258" max="10258" width="2.9140625" style="196" customWidth="1"/>
    <col min="10259" max="10259" width="1.6640625" style="196" customWidth="1"/>
    <col min="10260" max="10260" width="2.08203125" style="196" customWidth="1"/>
    <col min="10261" max="10261" width="14.08203125" style="196" bestFit="1" customWidth="1"/>
    <col min="10262" max="10262" width="13.33203125" style="196" customWidth="1"/>
    <col min="10263" max="10496" width="9" style="196"/>
    <col min="10497" max="10497" width="2.08203125" style="196" customWidth="1"/>
    <col min="10498" max="10500" width="1.33203125" style="196" customWidth="1"/>
    <col min="10501" max="10501" width="36.6640625" style="196" customWidth="1"/>
    <col min="10502" max="10502" width="1.08203125" style="196" customWidth="1"/>
    <col min="10503" max="10503" width="8.4140625" style="196" customWidth="1"/>
    <col min="10504" max="10504" width="7" style="196" customWidth="1"/>
    <col min="10505" max="10505" width="9.33203125" style="196" customWidth="1"/>
    <col min="10506" max="10506" width="7.4140625" style="196" customWidth="1"/>
    <col min="10507" max="10507" width="5.75" style="196" customWidth="1"/>
    <col min="10508" max="10508" width="10.9140625" style="196" customWidth="1"/>
    <col min="10509" max="10509" width="16.33203125" style="196" customWidth="1"/>
    <col min="10510" max="10510" width="16" style="196" customWidth="1"/>
    <col min="10511" max="10511" width="1.4140625" style="196" customWidth="1"/>
    <col min="10512" max="10512" width="8.4140625" style="196" customWidth="1"/>
    <col min="10513" max="10513" width="11.08203125" style="196" customWidth="1"/>
    <col min="10514" max="10514" width="2.9140625" style="196" customWidth="1"/>
    <col min="10515" max="10515" width="1.6640625" style="196" customWidth="1"/>
    <col min="10516" max="10516" width="2.08203125" style="196" customWidth="1"/>
    <col min="10517" max="10517" width="14.08203125" style="196" bestFit="1" customWidth="1"/>
    <col min="10518" max="10518" width="13.33203125" style="196" customWidth="1"/>
    <col min="10519" max="10752" width="9" style="196"/>
    <col min="10753" max="10753" width="2.08203125" style="196" customWidth="1"/>
    <col min="10754" max="10756" width="1.33203125" style="196" customWidth="1"/>
    <col min="10757" max="10757" width="36.6640625" style="196" customWidth="1"/>
    <col min="10758" max="10758" width="1.08203125" style="196" customWidth="1"/>
    <col min="10759" max="10759" width="8.4140625" style="196" customWidth="1"/>
    <col min="10760" max="10760" width="7" style="196" customWidth="1"/>
    <col min="10761" max="10761" width="9.33203125" style="196" customWidth="1"/>
    <col min="10762" max="10762" width="7.4140625" style="196" customWidth="1"/>
    <col min="10763" max="10763" width="5.75" style="196" customWidth="1"/>
    <col min="10764" max="10764" width="10.9140625" style="196" customWidth="1"/>
    <col min="10765" max="10765" width="16.33203125" style="196" customWidth="1"/>
    <col min="10766" max="10766" width="16" style="196" customWidth="1"/>
    <col min="10767" max="10767" width="1.4140625" style="196" customWidth="1"/>
    <col min="10768" max="10768" width="8.4140625" style="196" customWidth="1"/>
    <col min="10769" max="10769" width="11.08203125" style="196" customWidth="1"/>
    <col min="10770" max="10770" width="2.9140625" style="196" customWidth="1"/>
    <col min="10771" max="10771" width="1.6640625" style="196" customWidth="1"/>
    <col min="10772" max="10772" width="2.08203125" style="196" customWidth="1"/>
    <col min="10773" max="10773" width="14.08203125" style="196" bestFit="1" customWidth="1"/>
    <col min="10774" max="10774" width="13.33203125" style="196" customWidth="1"/>
    <col min="10775" max="11008" width="9" style="196"/>
    <col min="11009" max="11009" width="2.08203125" style="196" customWidth="1"/>
    <col min="11010" max="11012" width="1.33203125" style="196" customWidth="1"/>
    <col min="11013" max="11013" width="36.6640625" style="196" customWidth="1"/>
    <col min="11014" max="11014" width="1.08203125" style="196" customWidth="1"/>
    <col min="11015" max="11015" width="8.4140625" style="196" customWidth="1"/>
    <col min="11016" max="11016" width="7" style="196" customWidth="1"/>
    <col min="11017" max="11017" width="9.33203125" style="196" customWidth="1"/>
    <col min="11018" max="11018" width="7.4140625" style="196" customWidth="1"/>
    <col min="11019" max="11019" width="5.75" style="196" customWidth="1"/>
    <col min="11020" max="11020" width="10.9140625" style="196" customWidth="1"/>
    <col min="11021" max="11021" width="16.33203125" style="196" customWidth="1"/>
    <col min="11022" max="11022" width="16" style="196" customWidth="1"/>
    <col min="11023" max="11023" width="1.4140625" style="196" customWidth="1"/>
    <col min="11024" max="11024" width="8.4140625" style="196" customWidth="1"/>
    <col min="11025" max="11025" width="11.08203125" style="196" customWidth="1"/>
    <col min="11026" max="11026" width="2.9140625" style="196" customWidth="1"/>
    <col min="11027" max="11027" width="1.6640625" style="196" customWidth="1"/>
    <col min="11028" max="11028" width="2.08203125" style="196" customWidth="1"/>
    <col min="11029" max="11029" width="14.08203125" style="196" bestFit="1" customWidth="1"/>
    <col min="11030" max="11030" width="13.33203125" style="196" customWidth="1"/>
    <col min="11031" max="11264" width="9" style="196"/>
    <col min="11265" max="11265" width="2.08203125" style="196" customWidth="1"/>
    <col min="11266" max="11268" width="1.33203125" style="196" customWidth="1"/>
    <col min="11269" max="11269" width="36.6640625" style="196" customWidth="1"/>
    <col min="11270" max="11270" width="1.08203125" style="196" customWidth="1"/>
    <col min="11271" max="11271" width="8.4140625" style="196" customWidth="1"/>
    <col min="11272" max="11272" width="7" style="196" customWidth="1"/>
    <col min="11273" max="11273" width="9.33203125" style="196" customWidth="1"/>
    <col min="11274" max="11274" width="7.4140625" style="196" customWidth="1"/>
    <col min="11275" max="11275" width="5.75" style="196" customWidth="1"/>
    <col min="11276" max="11276" width="10.9140625" style="196" customWidth="1"/>
    <col min="11277" max="11277" width="16.33203125" style="196" customWidth="1"/>
    <col min="11278" max="11278" width="16" style="196" customWidth="1"/>
    <col min="11279" max="11279" width="1.4140625" style="196" customWidth="1"/>
    <col min="11280" max="11280" width="8.4140625" style="196" customWidth="1"/>
    <col min="11281" max="11281" width="11.08203125" style="196" customWidth="1"/>
    <col min="11282" max="11282" width="2.9140625" style="196" customWidth="1"/>
    <col min="11283" max="11283" width="1.6640625" style="196" customWidth="1"/>
    <col min="11284" max="11284" width="2.08203125" style="196" customWidth="1"/>
    <col min="11285" max="11285" width="14.08203125" style="196" bestFit="1" customWidth="1"/>
    <col min="11286" max="11286" width="13.33203125" style="196" customWidth="1"/>
    <col min="11287" max="11520" width="9" style="196"/>
    <col min="11521" max="11521" width="2.08203125" style="196" customWidth="1"/>
    <col min="11522" max="11524" width="1.33203125" style="196" customWidth="1"/>
    <col min="11525" max="11525" width="36.6640625" style="196" customWidth="1"/>
    <col min="11526" max="11526" width="1.08203125" style="196" customWidth="1"/>
    <col min="11527" max="11527" width="8.4140625" style="196" customWidth="1"/>
    <col min="11528" max="11528" width="7" style="196" customWidth="1"/>
    <col min="11529" max="11529" width="9.33203125" style="196" customWidth="1"/>
    <col min="11530" max="11530" width="7.4140625" style="196" customWidth="1"/>
    <col min="11531" max="11531" width="5.75" style="196" customWidth="1"/>
    <col min="11532" max="11532" width="10.9140625" style="196" customWidth="1"/>
    <col min="11533" max="11533" width="16.33203125" style="196" customWidth="1"/>
    <col min="11534" max="11534" width="16" style="196" customWidth="1"/>
    <col min="11535" max="11535" width="1.4140625" style="196" customWidth="1"/>
    <col min="11536" max="11536" width="8.4140625" style="196" customWidth="1"/>
    <col min="11537" max="11537" width="11.08203125" style="196" customWidth="1"/>
    <col min="11538" max="11538" width="2.9140625" style="196" customWidth="1"/>
    <col min="11539" max="11539" width="1.6640625" style="196" customWidth="1"/>
    <col min="11540" max="11540" width="2.08203125" style="196" customWidth="1"/>
    <col min="11541" max="11541" width="14.08203125" style="196" bestFit="1" customWidth="1"/>
    <col min="11542" max="11542" width="13.33203125" style="196" customWidth="1"/>
    <col min="11543" max="11776" width="9" style="196"/>
    <col min="11777" max="11777" width="2.08203125" style="196" customWidth="1"/>
    <col min="11778" max="11780" width="1.33203125" style="196" customWidth="1"/>
    <col min="11781" max="11781" width="36.6640625" style="196" customWidth="1"/>
    <col min="11782" max="11782" width="1.08203125" style="196" customWidth="1"/>
    <col min="11783" max="11783" width="8.4140625" style="196" customWidth="1"/>
    <col min="11784" max="11784" width="7" style="196" customWidth="1"/>
    <col min="11785" max="11785" width="9.33203125" style="196" customWidth="1"/>
    <col min="11786" max="11786" width="7.4140625" style="196" customWidth="1"/>
    <col min="11787" max="11787" width="5.75" style="196" customWidth="1"/>
    <col min="11788" max="11788" width="10.9140625" style="196" customWidth="1"/>
    <col min="11789" max="11789" width="16.33203125" style="196" customWidth="1"/>
    <col min="11790" max="11790" width="16" style="196" customWidth="1"/>
    <col min="11791" max="11791" width="1.4140625" style="196" customWidth="1"/>
    <col min="11792" max="11792" width="8.4140625" style="196" customWidth="1"/>
    <col min="11793" max="11793" width="11.08203125" style="196" customWidth="1"/>
    <col min="11794" max="11794" width="2.9140625" style="196" customWidth="1"/>
    <col min="11795" max="11795" width="1.6640625" style="196" customWidth="1"/>
    <col min="11796" max="11796" width="2.08203125" style="196" customWidth="1"/>
    <col min="11797" max="11797" width="14.08203125" style="196" bestFit="1" customWidth="1"/>
    <col min="11798" max="11798" width="13.33203125" style="196" customWidth="1"/>
    <col min="11799" max="12032" width="9" style="196"/>
    <col min="12033" max="12033" width="2.08203125" style="196" customWidth="1"/>
    <col min="12034" max="12036" width="1.33203125" style="196" customWidth="1"/>
    <col min="12037" max="12037" width="36.6640625" style="196" customWidth="1"/>
    <col min="12038" max="12038" width="1.08203125" style="196" customWidth="1"/>
    <col min="12039" max="12039" width="8.4140625" style="196" customWidth="1"/>
    <col min="12040" max="12040" width="7" style="196" customWidth="1"/>
    <col min="12041" max="12041" width="9.33203125" style="196" customWidth="1"/>
    <col min="12042" max="12042" width="7.4140625" style="196" customWidth="1"/>
    <col min="12043" max="12043" width="5.75" style="196" customWidth="1"/>
    <col min="12044" max="12044" width="10.9140625" style="196" customWidth="1"/>
    <col min="12045" max="12045" width="16.33203125" style="196" customWidth="1"/>
    <col min="12046" max="12046" width="16" style="196" customWidth="1"/>
    <col min="12047" max="12047" width="1.4140625" style="196" customWidth="1"/>
    <col min="12048" max="12048" width="8.4140625" style="196" customWidth="1"/>
    <col min="12049" max="12049" width="11.08203125" style="196" customWidth="1"/>
    <col min="12050" max="12050" width="2.9140625" style="196" customWidth="1"/>
    <col min="12051" max="12051" width="1.6640625" style="196" customWidth="1"/>
    <col min="12052" max="12052" width="2.08203125" style="196" customWidth="1"/>
    <col min="12053" max="12053" width="14.08203125" style="196" bestFit="1" customWidth="1"/>
    <col min="12054" max="12054" width="13.33203125" style="196" customWidth="1"/>
    <col min="12055" max="12288" width="9" style="196"/>
    <col min="12289" max="12289" width="2.08203125" style="196" customWidth="1"/>
    <col min="12290" max="12292" width="1.33203125" style="196" customWidth="1"/>
    <col min="12293" max="12293" width="36.6640625" style="196" customWidth="1"/>
    <col min="12294" max="12294" width="1.08203125" style="196" customWidth="1"/>
    <col min="12295" max="12295" width="8.4140625" style="196" customWidth="1"/>
    <col min="12296" max="12296" width="7" style="196" customWidth="1"/>
    <col min="12297" max="12297" width="9.33203125" style="196" customWidth="1"/>
    <col min="12298" max="12298" width="7.4140625" style="196" customWidth="1"/>
    <col min="12299" max="12299" width="5.75" style="196" customWidth="1"/>
    <col min="12300" max="12300" width="10.9140625" style="196" customWidth="1"/>
    <col min="12301" max="12301" width="16.33203125" style="196" customWidth="1"/>
    <col min="12302" max="12302" width="16" style="196" customWidth="1"/>
    <col min="12303" max="12303" width="1.4140625" style="196" customWidth="1"/>
    <col min="12304" max="12304" width="8.4140625" style="196" customWidth="1"/>
    <col min="12305" max="12305" width="11.08203125" style="196" customWidth="1"/>
    <col min="12306" max="12306" width="2.9140625" style="196" customWidth="1"/>
    <col min="12307" max="12307" width="1.6640625" style="196" customWidth="1"/>
    <col min="12308" max="12308" width="2.08203125" style="196" customWidth="1"/>
    <col min="12309" max="12309" width="14.08203125" style="196" bestFit="1" customWidth="1"/>
    <col min="12310" max="12310" width="13.33203125" style="196" customWidth="1"/>
    <col min="12311" max="12544" width="9" style="196"/>
    <col min="12545" max="12545" width="2.08203125" style="196" customWidth="1"/>
    <col min="12546" max="12548" width="1.33203125" style="196" customWidth="1"/>
    <col min="12549" max="12549" width="36.6640625" style="196" customWidth="1"/>
    <col min="12550" max="12550" width="1.08203125" style="196" customWidth="1"/>
    <col min="12551" max="12551" width="8.4140625" style="196" customWidth="1"/>
    <col min="12552" max="12552" width="7" style="196" customWidth="1"/>
    <col min="12553" max="12553" width="9.33203125" style="196" customWidth="1"/>
    <col min="12554" max="12554" width="7.4140625" style="196" customWidth="1"/>
    <col min="12555" max="12555" width="5.75" style="196" customWidth="1"/>
    <col min="12556" max="12556" width="10.9140625" style="196" customWidth="1"/>
    <col min="12557" max="12557" width="16.33203125" style="196" customWidth="1"/>
    <col min="12558" max="12558" width="16" style="196" customWidth="1"/>
    <col min="12559" max="12559" width="1.4140625" style="196" customWidth="1"/>
    <col min="12560" max="12560" width="8.4140625" style="196" customWidth="1"/>
    <col min="12561" max="12561" width="11.08203125" style="196" customWidth="1"/>
    <col min="12562" max="12562" width="2.9140625" style="196" customWidth="1"/>
    <col min="12563" max="12563" width="1.6640625" style="196" customWidth="1"/>
    <col min="12564" max="12564" width="2.08203125" style="196" customWidth="1"/>
    <col min="12565" max="12565" width="14.08203125" style="196" bestFit="1" customWidth="1"/>
    <col min="12566" max="12566" width="13.33203125" style="196" customWidth="1"/>
    <col min="12567" max="12800" width="9" style="196"/>
    <col min="12801" max="12801" width="2.08203125" style="196" customWidth="1"/>
    <col min="12802" max="12804" width="1.33203125" style="196" customWidth="1"/>
    <col min="12805" max="12805" width="36.6640625" style="196" customWidth="1"/>
    <col min="12806" max="12806" width="1.08203125" style="196" customWidth="1"/>
    <col min="12807" max="12807" width="8.4140625" style="196" customWidth="1"/>
    <col min="12808" max="12808" width="7" style="196" customWidth="1"/>
    <col min="12809" max="12809" width="9.33203125" style="196" customWidth="1"/>
    <col min="12810" max="12810" width="7.4140625" style="196" customWidth="1"/>
    <col min="12811" max="12811" width="5.75" style="196" customWidth="1"/>
    <col min="12812" max="12812" width="10.9140625" style="196" customWidth="1"/>
    <col min="12813" max="12813" width="16.33203125" style="196" customWidth="1"/>
    <col min="12814" max="12814" width="16" style="196" customWidth="1"/>
    <col min="12815" max="12815" width="1.4140625" style="196" customWidth="1"/>
    <col min="12816" max="12816" width="8.4140625" style="196" customWidth="1"/>
    <col min="12817" max="12817" width="11.08203125" style="196" customWidth="1"/>
    <col min="12818" max="12818" width="2.9140625" style="196" customWidth="1"/>
    <col min="12819" max="12819" width="1.6640625" style="196" customWidth="1"/>
    <col min="12820" max="12820" width="2.08203125" style="196" customWidth="1"/>
    <col min="12821" max="12821" width="14.08203125" style="196" bestFit="1" customWidth="1"/>
    <col min="12822" max="12822" width="13.33203125" style="196" customWidth="1"/>
    <col min="12823" max="13056" width="9" style="196"/>
    <col min="13057" max="13057" width="2.08203125" style="196" customWidth="1"/>
    <col min="13058" max="13060" width="1.33203125" style="196" customWidth="1"/>
    <col min="13061" max="13061" width="36.6640625" style="196" customWidth="1"/>
    <col min="13062" max="13062" width="1.08203125" style="196" customWidth="1"/>
    <col min="13063" max="13063" width="8.4140625" style="196" customWidth="1"/>
    <col min="13064" max="13064" width="7" style="196" customWidth="1"/>
    <col min="13065" max="13065" width="9.33203125" style="196" customWidth="1"/>
    <col min="13066" max="13066" width="7.4140625" style="196" customWidth="1"/>
    <col min="13067" max="13067" width="5.75" style="196" customWidth="1"/>
    <col min="13068" max="13068" width="10.9140625" style="196" customWidth="1"/>
    <col min="13069" max="13069" width="16.33203125" style="196" customWidth="1"/>
    <col min="13070" max="13070" width="16" style="196" customWidth="1"/>
    <col min="13071" max="13071" width="1.4140625" style="196" customWidth="1"/>
    <col min="13072" max="13072" width="8.4140625" style="196" customWidth="1"/>
    <col min="13073" max="13073" width="11.08203125" style="196" customWidth="1"/>
    <col min="13074" max="13074" width="2.9140625" style="196" customWidth="1"/>
    <col min="13075" max="13075" width="1.6640625" style="196" customWidth="1"/>
    <col min="13076" max="13076" width="2.08203125" style="196" customWidth="1"/>
    <col min="13077" max="13077" width="14.08203125" style="196" bestFit="1" customWidth="1"/>
    <col min="13078" max="13078" width="13.33203125" style="196" customWidth="1"/>
    <col min="13079" max="13312" width="9" style="196"/>
    <col min="13313" max="13313" width="2.08203125" style="196" customWidth="1"/>
    <col min="13314" max="13316" width="1.33203125" style="196" customWidth="1"/>
    <col min="13317" max="13317" width="36.6640625" style="196" customWidth="1"/>
    <col min="13318" max="13318" width="1.08203125" style="196" customWidth="1"/>
    <col min="13319" max="13319" width="8.4140625" style="196" customWidth="1"/>
    <col min="13320" max="13320" width="7" style="196" customWidth="1"/>
    <col min="13321" max="13321" width="9.33203125" style="196" customWidth="1"/>
    <col min="13322" max="13322" width="7.4140625" style="196" customWidth="1"/>
    <col min="13323" max="13323" width="5.75" style="196" customWidth="1"/>
    <col min="13324" max="13324" width="10.9140625" style="196" customWidth="1"/>
    <col min="13325" max="13325" width="16.33203125" style="196" customWidth="1"/>
    <col min="13326" max="13326" width="16" style="196" customWidth="1"/>
    <col min="13327" max="13327" width="1.4140625" style="196" customWidth="1"/>
    <col min="13328" max="13328" width="8.4140625" style="196" customWidth="1"/>
    <col min="13329" max="13329" width="11.08203125" style="196" customWidth="1"/>
    <col min="13330" max="13330" width="2.9140625" style="196" customWidth="1"/>
    <col min="13331" max="13331" width="1.6640625" style="196" customWidth="1"/>
    <col min="13332" max="13332" width="2.08203125" style="196" customWidth="1"/>
    <col min="13333" max="13333" width="14.08203125" style="196" bestFit="1" customWidth="1"/>
    <col min="13334" max="13334" width="13.33203125" style="196" customWidth="1"/>
    <col min="13335" max="13568" width="9" style="196"/>
    <col min="13569" max="13569" width="2.08203125" style="196" customWidth="1"/>
    <col min="13570" max="13572" width="1.33203125" style="196" customWidth="1"/>
    <col min="13573" max="13573" width="36.6640625" style="196" customWidth="1"/>
    <col min="13574" max="13574" width="1.08203125" style="196" customWidth="1"/>
    <col min="13575" max="13575" width="8.4140625" style="196" customWidth="1"/>
    <col min="13576" max="13576" width="7" style="196" customWidth="1"/>
    <col min="13577" max="13577" width="9.33203125" style="196" customWidth="1"/>
    <col min="13578" max="13578" width="7.4140625" style="196" customWidth="1"/>
    <col min="13579" max="13579" width="5.75" style="196" customWidth="1"/>
    <col min="13580" max="13580" width="10.9140625" style="196" customWidth="1"/>
    <col min="13581" max="13581" width="16.33203125" style="196" customWidth="1"/>
    <col min="13582" max="13582" width="16" style="196" customWidth="1"/>
    <col min="13583" max="13583" width="1.4140625" style="196" customWidth="1"/>
    <col min="13584" max="13584" width="8.4140625" style="196" customWidth="1"/>
    <col min="13585" max="13585" width="11.08203125" style="196" customWidth="1"/>
    <col min="13586" max="13586" width="2.9140625" style="196" customWidth="1"/>
    <col min="13587" max="13587" width="1.6640625" style="196" customWidth="1"/>
    <col min="13588" max="13588" width="2.08203125" style="196" customWidth="1"/>
    <col min="13589" max="13589" width="14.08203125" style="196" bestFit="1" customWidth="1"/>
    <col min="13590" max="13590" width="13.33203125" style="196" customWidth="1"/>
    <col min="13591" max="13824" width="9" style="196"/>
    <col min="13825" max="13825" width="2.08203125" style="196" customWidth="1"/>
    <col min="13826" max="13828" width="1.33203125" style="196" customWidth="1"/>
    <col min="13829" max="13829" width="36.6640625" style="196" customWidth="1"/>
    <col min="13830" max="13830" width="1.08203125" style="196" customWidth="1"/>
    <col min="13831" max="13831" width="8.4140625" style="196" customWidth="1"/>
    <col min="13832" max="13832" width="7" style="196" customWidth="1"/>
    <col min="13833" max="13833" width="9.33203125" style="196" customWidth="1"/>
    <col min="13834" max="13834" width="7.4140625" style="196" customWidth="1"/>
    <col min="13835" max="13835" width="5.75" style="196" customWidth="1"/>
    <col min="13836" max="13836" width="10.9140625" style="196" customWidth="1"/>
    <col min="13837" max="13837" width="16.33203125" style="196" customWidth="1"/>
    <col min="13838" max="13838" width="16" style="196" customWidth="1"/>
    <col min="13839" max="13839" width="1.4140625" style="196" customWidth="1"/>
    <col min="13840" max="13840" width="8.4140625" style="196" customWidth="1"/>
    <col min="13841" max="13841" width="11.08203125" style="196" customWidth="1"/>
    <col min="13842" max="13842" width="2.9140625" style="196" customWidth="1"/>
    <col min="13843" max="13843" width="1.6640625" style="196" customWidth="1"/>
    <col min="13844" max="13844" width="2.08203125" style="196" customWidth="1"/>
    <col min="13845" max="13845" width="14.08203125" style="196" bestFit="1" customWidth="1"/>
    <col min="13846" max="13846" width="13.33203125" style="196" customWidth="1"/>
    <col min="13847" max="14080" width="9" style="196"/>
    <col min="14081" max="14081" width="2.08203125" style="196" customWidth="1"/>
    <col min="14082" max="14084" width="1.33203125" style="196" customWidth="1"/>
    <col min="14085" max="14085" width="36.6640625" style="196" customWidth="1"/>
    <col min="14086" max="14086" width="1.08203125" style="196" customWidth="1"/>
    <col min="14087" max="14087" width="8.4140625" style="196" customWidth="1"/>
    <col min="14088" max="14088" width="7" style="196" customWidth="1"/>
    <col min="14089" max="14089" width="9.33203125" style="196" customWidth="1"/>
    <col min="14090" max="14090" width="7.4140625" style="196" customWidth="1"/>
    <col min="14091" max="14091" width="5.75" style="196" customWidth="1"/>
    <col min="14092" max="14092" width="10.9140625" style="196" customWidth="1"/>
    <col min="14093" max="14093" width="16.33203125" style="196" customWidth="1"/>
    <col min="14094" max="14094" width="16" style="196" customWidth="1"/>
    <col min="14095" max="14095" width="1.4140625" style="196" customWidth="1"/>
    <col min="14096" max="14096" width="8.4140625" style="196" customWidth="1"/>
    <col min="14097" max="14097" width="11.08203125" style="196" customWidth="1"/>
    <col min="14098" max="14098" width="2.9140625" style="196" customWidth="1"/>
    <col min="14099" max="14099" width="1.6640625" style="196" customWidth="1"/>
    <col min="14100" max="14100" width="2.08203125" style="196" customWidth="1"/>
    <col min="14101" max="14101" width="14.08203125" style="196" bestFit="1" customWidth="1"/>
    <col min="14102" max="14102" width="13.33203125" style="196" customWidth="1"/>
    <col min="14103" max="14336" width="9" style="196"/>
    <col min="14337" max="14337" width="2.08203125" style="196" customWidth="1"/>
    <col min="14338" max="14340" width="1.33203125" style="196" customWidth="1"/>
    <col min="14341" max="14341" width="36.6640625" style="196" customWidth="1"/>
    <col min="14342" max="14342" width="1.08203125" style="196" customWidth="1"/>
    <col min="14343" max="14343" width="8.4140625" style="196" customWidth="1"/>
    <col min="14344" max="14344" width="7" style="196" customWidth="1"/>
    <col min="14345" max="14345" width="9.33203125" style="196" customWidth="1"/>
    <col min="14346" max="14346" width="7.4140625" style="196" customWidth="1"/>
    <col min="14347" max="14347" width="5.75" style="196" customWidth="1"/>
    <col min="14348" max="14348" width="10.9140625" style="196" customWidth="1"/>
    <col min="14349" max="14349" width="16.33203125" style="196" customWidth="1"/>
    <col min="14350" max="14350" width="16" style="196" customWidth="1"/>
    <col min="14351" max="14351" width="1.4140625" style="196" customWidth="1"/>
    <col min="14352" max="14352" width="8.4140625" style="196" customWidth="1"/>
    <col min="14353" max="14353" width="11.08203125" style="196" customWidth="1"/>
    <col min="14354" max="14354" width="2.9140625" style="196" customWidth="1"/>
    <col min="14355" max="14355" width="1.6640625" style="196" customWidth="1"/>
    <col min="14356" max="14356" width="2.08203125" style="196" customWidth="1"/>
    <col min="14357" max="14357" width="14.08203125" style="196" bestFit="1" customWidth="1"/>
    <col min="14358" max="14358" width="13.33203125" style="196" customWidth="1"/>
    <col min="14359" max="14592" width="9" style="196"/>
    <col min="14593" max="14593" width="2.08203125" style="196" customWidth="1"/>
    <col min="14594" max="14596" width="1.33203125" style="196" customWidth="1"/>
    <col min="14597" max="14597" width="36.6640625" style="196" customWidth="1"/>
    <col min="14598" max="14598" width="1.08203125" style="196" customWidth="1"/>
    <col min="14599" max="14599" width="8.4140625" style="196" customWidth="1"/>
    <col min="14600" max="14600" width="7" style="196" customWidth="1"/>
    <col min="14601" max="14601" width="9.33203125" style="196" customWidth="1"/>
    <col min="14602" max="14602" width="7.4140625" style="196" customWidth="1"/>
    <col min="14603" max="14603" width="5.75" style="196" customWidth="1"/>
    <col min="14604" max="14604" width="10.9140625" style="196" customWidth="1"/>
    <col min="14605" max="14605" width="16.33203125" style="196" customWidth="1"/>
    <col min="14606" max="14606" width="16" style="196" customWidth="1"/>
    <col min="14607" max="14607" width="1.4140625" style="196" customWidth="1"/>
    <col min="14608" max="14608" width="8.4140625" style="196" customWidth="1"/>
    <col min="14609" max="14609" width="11.08203125" style="196" customWidth="1"/>
    <col min="14610" max="14610" width="2.9140625" style="196" customWidth="1"/>
    <col min="14611" max="14611" width="1.6640625" style="196" customWidth="1"/>
    <col min="14612" max="14612" width="2.08203125" style="196" customWidth="1"/>
    <col min="14613" max="14613" width="14.08203125" style="196" bestFit="1" customWidth="1"/>
    <col min="14614" max="14614" width="13.33203125" style="196" customWidth="1"/>
    <col min="14615" max="14848" width="9" style="196"/>
    <col min="14849" max="14849" width="2.08203125" style="196" customWidth="1"/>
    <col min="14850" max="14852" width="1.33203125" style="196" customWidth="1"/>
    <col min="14853" max="14853" width="36.6640625" style="196" customWidth="1"/>
    <col min="14854" max="14854" width="1.08203125" style="196" customWidth="1"/>
    <col min="14855" max="14855" width="8.4140625" style="196" customWidth="1"/>
    <col min="14856" max="14856" width="7" style="196" customWidth="1"/>
    <col min="14857" max="14857" width="9.33203125" style="196" customWidth="1"/>
    <col min="14858" max="14858" width="7.4140625" style="196" customWidth="1"/>
    <col min="14859" max="14859" width="5.75" style="196" customWidth="1"/>
    <col min="14860" max="14860" width="10.9140625" style="196" customWidth="1"/>
    <col min="14861" max="14861" width="16.33203125" style="196" customWidth="1"/>
    <col min="14862" max="14862" width="16" style="196" customWidth="1"/>
    <col min="14863" max="14863" width="1.4140625" style="196" customWidth="1"/>
    <col min="14864" max="14864" width="8.4140625" style="196" customWidth="1"/>
    <col min="14865" max="14865" width="11.08203125" style="196" customWidth="1"/>
    <col min="14866" max="14866" width="2.9140625" style="196" customWidth="1"/>
    <col min="14867" max="14867" width="1.6640625" style="196" customWidth="1"/>
    <col min="14868" max="14868" width="2.08203125" style="196" customWidth="1"/>
    <col min="14869" max="14869" width="14.08203125" style="196" bestFit="1" customWidth="1"/>
    <col min="14870" max="14870" width="13.33203125" style="196" customWidth="1"/>
    <col min="14871" max="15104" width="9" style="196"/>
    <col min="15105" max="15105" width="2.08203125" style="196" customWidth="1"/>
    <col min="15106" max="15108" width="1.33203125" style="196" customWidth="1"/>
    <col min="15109" max="15109" width="36.6640625" style="196" customWidth="1"/>
    <col min="15110" max="15110" width="1.08203125" style="196" customWidth="1"/>
    <col min="15111" max="15111" width="8.4140625" style="196" customWidth="1"/>
    <col min="15112" max="15112" width="7" style="196" customWidth="1"/>
    <col min="15113" max="15113" width="9.33203125" style="196" customWidth="1"/>
    <col min="15114" max="15114" width="7.4140625" style="196" customWidth="1"/>
    <col min="15115" max="15115" width="5.75" style="196" customWidth="1"/>
    <col min="15116" max="15116" width="10.9140625" style="196" customWidth="1"/>
    <col min="15117" max="15117" width="16.33203125" style="196" customWidth="1"/>
    <col min="15118" max="15118" width="16" style="196" customWidth="1"/>
    <col min="15119" max="15119" width="1.4140625" style="196" customWidth="1"/>
    <col min="15120" max="15120" width="8.4140625" style="196" customWidth="1"/>
    <col min="15121" max="15121" width="11.08203125" style="196" customWidth="1"/>
    <col min="15122" max="15122" width="2.9140625" style="196" customWidth="1"/>
    <col min="15123" max="15123" width="1.6640625" style="196" customWidth="1"/>
    <col min="15124" max="15124" width="2.08203125" style="196" customWidth="1"/>
    <col min="15125" max="15125" width="14.08203125" style="196" bestFit="1" customWidth="1"/>
    <col min="15126" max="15126" width="13.33203125" style="196" customWidth="1"/>
    <col min="15127" max="15360" width="9" style="196"/>
    <col min="15361" max="15361" width="2.08203125" style="196" customWidth="1"/>
    <col min="15362" max="15364" width="1.33203125" style="196" customWidth="1"/>
    <col min="15365" max="15365" width="36.6640625" style="196" customWidth="1"/>
    <col min="15366" max="15366" width="1.08203125" style="196" customWidth="1"/>
    <col min="15367" max="15367" width="8.4140625" style="196" customWidth="1"/>
    <col min="15368" max="15368" width="7" style="196" customWidth="1"/>
    <col min="15369" max="15369" width="9.33203125" style="196" customWidth="1"/>
    <col min="15370" max="15370" width="7.4140625" style="196" customWidth="1"/>
    <col min="15371" max="15371" width="5.75" style="196" customWidth="1"/>
    <col min="15372" max="15372" width="10.9140625" style="196" customWidth="1"/>
    <col min="15373" max="15373" width="16.33203125" style="196" customWidth="1"/>
    <col min="15374" max="15374" width="16" style="196" customWidth="1"/>
    <col min="15375" max="15375" width="1.4140625" style="196" customWidth="1"/>
    <col min="15376" max="15376" width="8.4140625" style="196" customWidth="1"/>
    <col min="15377" max="15377" width="11.08203125" style="196" customWidth="1"/>
    <col min="15378" max="15378" width="2.9140625" style="196" customWidth="1"/>
    <col min="15379" max="15379" width="1.6640625" style="196" customWidth="1"/>
    <col min="15380" max="15380" width="2.08203125" style="196" customWidth="1"/>
    <col min="15381" max="15381" width="14.08203125" style="196" bestFit="1" customWidth="1"/>
    <col min="15382" max="15382" width="13.33203125" style="196" customWidth="1"/>
    <col min="15383" max="15616" width="9" style="196"/>
    <col min="15617" max="15617" width="2.08203125" style="196" customWidth="1"/>
    <col min="15618" max="15620" width="1.33203125" style="196" customWidth="1"/>
    <col min="15621" max="15621" width="36.6640625" style="196" customWidth="1"/>
    <col min="15622" max="15622" width="1.08203125" style="196" customWidth="1"/>
    <col min="15623" max="15623" width="8.4140625" style="196" customWidth="1"/>
    <col min="15624" max="15624" width="7" style="196" customWidth="1"/>
    <col min="15625" max="15625" width="9.33203125" style="196" customWidth="1"/>
    <col min="15626" max="15626" width="7.4140625" style="196" customWidth="1"/>
    <col min="15627" max="15627" width="5.75" style="196" customWidth="1"/>
    <col min="15628" max="15628" width="10.9140625" style="196" customWidth="1"/>
    <col min="15629" max="15629" width="16.33203125" style="196" customWidth="1"/>
    <col min="15630" max="15630" width="16" style="196" customWidth="1"/>
    <col min="15631" max="15631" width="1.4140625" style="196" customWidth="1"/>
    <col min="15632" max="15632" width="8.4140625" style="196" customWidth="1"/>
    <col min="15633" max="15633" width="11.08203125" style="196" customWidth="1"/>
    <col min="15634" max="15634" width="2.9140625" style="196" customWidth="1"/>
    <col min="15635" max="15635" width="1.6640625" style="196" customWidth="1"/>
    <col min="15636" max="15636" width="2.08203125" style="196" customWidth="1"/>
    <col min="15637" max="15637" width="14.08203125" style="196" bestFit="1" customWidth="1"/>
    <col min="15638" max="15638" width="13.33203125" style="196" customWidth="1"/>
    <col min="15639" max="15872" width="9" style="196"/>
    <col min="15873" max="15873" width="2.08203125" style="196" customWidth="1"/>
    <col min="15874" max="15876" width="1.33203125" style="196" customWidth="1"/>
    <col min="15877" max="15877" width="36.6640625" style="196" customWidth="1"/>
    <col min="15878" max="15878" width="1.08203125" style="196" customWidth="1"/>
    <col min="15879" max="15879" width="8.4140625" style="196" customWidth="1"/>
    <col min="15880" max="15880" width="7" style="196" customWidth="1"/>
    <col min="15881" max="15881" width="9.33203125" style="196" customWidth="1"/>
    <col min="15882" max="15882" width="7.4140625" style="196" customWidth="1"/>
    <col min="15883" max="15883" width="5.75" style="196" customWidth="1"/>
    <col min="15884" max="15884" width="10.9140625" style="196" customWidth="1"/>
    <col min="15885" max="15885" width="16.33203125" style="196" customWidth="1"/>
    <col min="15886" max="15886" width="16" style="196" customWidth="1"/>
    <col min="15887" max="15887" width="1.4140625" style="196" customWidth="1"/>
    <col min="15888" max="15888" width="8.4140625" style="196" customWidth="1"/>
    <col min="15889" max="15889" width="11.08203125" style="196" customWidth="1"/>
    <col min="15890" max="15890" width="2.9140625" style="196" customWidth="1"/>
    <col min="15891" max="15891" width="1.6640625" style="196" customWidth="1"/>
    <col min="15892" max="15892" width="2.08203125" style="196" customWidth="1"/>
    <col min="15893" max="15893" width="14.08203125" style="196" bestFit="1" customWidth="1"/>
    <col min="15894" max="15894" width="13.33203125" style="196" customWidth="1"/>
    <col min="15895" max="16128" width="9" style="196"/>
    <col min="16129" max="16129" width="2.08203125" style="196" customWidth="1"/>
    <col min="16130" max="16132" width="1.33203125" style="196" customWidth="1"/>
    <col min="16133" max="16133" width="36.6640625" style="196" customWidth="1"/>
    <col min="16134" max="16134" width="1.08203125" style="196" customWidth="1"/>
    <col min="16135" max="16135" width="8.4140625" style="196" customWidth="1"/>
    <col min="16136" max="16136" width="7" style="196" customWidth="1"/>
    <col min="16137" max="16137" width="9.33203125" style="196" customWidth="1"/>
    <col min="16138" max="16138" width="7.4140625" style="196" customWidth="1"/>
    <col min="16139" max="16139" width="5.75" style="196" customWidth="1"/>
    <col min="16140" max="16140" width="10.9140625" style="196" customWidth="1"/>
    <col min="16141" max="16141" width="16.33203125" style="196" customWidth="1"/>
    <col min="16142" max="16142" width="16" style="196" customWidth="1"/>
    <col min="16143" max="16143" width="1.4140625" style="196" customWidth="1"/>
    <col min="16144" max="16144" width="8.4140625" style="196" customWidth="1"/>
    <col min="16145" max="16145" width="11.08203125" style="196" customWidth="1"/>
    <col min="16146" max="16146" width="2.9140625" style="196" customWidth="1"/>
    <col min="16147" max="16147" width="1.6640625" style="196" customWidth="1"/>
    <col min="16148" max="16148" width="2.08203125" style="196" customWidth="1"/>
    <col min="16149" max="16149" width="14.08203125" style="196" bestFit="1" customWidth="1"/>
    <col min="16150" max="16150" width="13.33203125" style="196" customWidth="1"/>
    <col min="16151" max="16384" width="9" style="196"/>
  </cols>
  <sheetData>
    <row r="1" spans="2:21" ht="18" customHeight="1">
      <c r="M1" s="199"/>
      <c r="N1" s="199"/>
      <c r="Q1" s="200">
        <v>1</v>
      </c>
      <c r="R1" s="201"/>
      <c r="S1" s="200"/>
      <c r="U1" s="202"/>
    </row>
    <row r="2" spans="2:21" ht="9.75" customHeight="1">
      <c r="M2" s="203"/>
      <c r="U2" s="202"/>
    </row>
    <row r="3" spans="2:21" s="214" customFormat="1" ht="28.2" customHeight="1">
      <c r="B3" s="204"/>
      <c r="C3" s="205"/>
      <c r="D3" s="205"/>
      <c r="E3" s="206" t="s">
        <v>29</v>
      </c>
      <c r="F3" s="207"/>
      <c r="G3" s="208" t="s">
        <v>14</v>
      </c>
      <c r="H3" s="208"/>
      <c r="I3" s="208"/>
      <c r="J3" s="208"/>
      <c r="K3" s="209" t="s">
        <v>15</v>
      </c>
      <c r="L3" s="210" t="s">
        <v>16</v>
      </c>
      <c r="M3" s="211" t="s">
        <v>17</v>
      </c>
      <c r="N3" s="211" t="s">
        <v>18</v>
      </c>
      <c r="O3" s="212" t="s">
        <v>19</v>
      </c>
      <c r="P3" s="208"/>
      <c r="Q3" s="213"/>
      <c r="R3" s="208"/>
      <c r="S3" s="213"/>
      <c r="U3" s="215"/>
    </row>
    <row r="4" spans="2:21" ht="13.5" customHeight="1">
      <c r="B4" s="216"/>
      <c r="E4" s="217"/>
      <c r="F4" s="218"/>
      <c r="K4" s="219"/>
      <c r="L4" s="220"/>
      <c r="M4" s="221"/>
      <c r="N4" s="222"/>
      <c r="O4" s="218"/>
      <c r="P4" s="217"/>
      <c r="Q4" s="223"/>
      <c r="S4" s="224"/>
      <c r="U4" s="215"/>
    </row>
    <row r="5" spans="2:21" ht="13.5" customHeight="1">
      <c r="B5" s="225"/>
      <c r="C5" s="226" t="s">
        <v>86</v>
      </c>
      <c r="D5" s="227"/>
      <c r="E5" s="201"/>
      <c r="F5" s="218"/>
      <c r="H5" s="201"/>
      <c r="I5" s="201"/>
      <c r="J5" s="201"/>
      <c r="K5" s="229"/>
      <c r="L5" s="230"/>
      <c r="M5" s="231"/>
      <c r="N5" s="317"/>
      <c r="O5" s="201"/>
      <c r="P5" s="232"/>
      <c r="Q5" s="233"/>
      <c r="R5" s="201"/>
      <c r="S5" s="234"/>
      <c r="U5" s="215"/>
    </row>
    <row r="6" spans="2:21" ht="13.95" customHeight="1">
      <c r="B6" s="235"/>
      <c r="C6" s="236"/>
      <c r="D6" s="236"/>
      <c r="E6" s="236"/>
      <c r="F6" s="237"/>
      <c r="G6" s="236"/>
      <c r="K6" s="219"/>
      <c r="L6" s="220"/>
      <c r="M6" s="221"/>
      <c r="N6" s="238"/>
      <c r="O6" s="218"/>
      <c r="S6" s="224"/>
      <c r="U6" s="215"/>
    </row>
    <row r="7" spans="2:21" ht="13.95" customHeight="1">
      <c r="B7" s="239"/>
      <c r="C7" s="240"/>
      <c r="D7" s="240"/>
      <c r="E7" s="240" t="s">
        <v>87</v>
      </c>
      <c r="F7" s="241"/>
      <c r="G7" s="242"/>
      <c r="H7" s="240"/>
      <c r="I7" s="240"/>
      <c r="J7" s="243"/>
      <c r="K7" s="229" t="s">
        <v>88</v>
      </c>
      <c r="L7" s="230">
        <v>39.630000000000003</v>
      </c>
      <c r="M7" s="231"/>
      <c r="N7" s="244"/>
      <c r="O7" s="241"/>
      <c r="P7" s="201"/>
      <c r="Q7" s="245"/>
      <c r="R7" s="201"/>
      <c r="S7" s="234"/>
      <c r="U7" s="215"/>
    </row>
    <row r="8" spans="2:21" ht="13.5" customHeight="1">
      <c r="B8" s="246"/>
      <c r="C8" s="247"/>
      <c r="D8" s="247"/>
      <c r="E8" s="247"/>
      <c r="F8" s="218"/>
      <c r="G8" s="247"/>
      <c r="H8" s="247"/>
      <c r="I8" s="247"/>
      <c r="J8" s="247"/>
      <c r="K8" s="219"/>
      <c r="L8" s="220"/>
      <c r="M8" s="221"/>
      <c r="N8" s="221"/>
      <c r="O8" s="218"/>
      <c r="S8" s="224"/>
      <c r="U8" s="215"/>
    </row>
    <row r="9" spans="2:21" ht="13.95" customHeight="1">
      <c r="B9" s="239"/>
      <c r="C9" s="240"/>
      <c r="D9" s="248"/>
      <c r="E9" s="240" t="s">
        <v>89</v>
      </c>
      <c r="F9" s="241"/>
      <c r="G9" s="242"/>
      <c r="H9" s="240"/>
      <c r="I9" s="240"/>
      <c r="J9" s="240"/>
      <c r="K9" s="229" t="s">
        <v>88</v>
      </c>
      <c r="L9" s="230">
        <v>27</v>
      </c>
      <c r="M9" s="231"/>
      <c r="N9" s="244"/>
      <c r="O9" s="241"/>
      <c r="P9" s="201"/>
      <c r="Q9" s="201"/>
      <c r="R9" s="201"/>
      <c r="S9" s="234"/>
      <c r="U9" s="215"/>
    </row>
    <row r="10" spans="2:21" ht="13.95" customHeight="1">
      <c r="B10" s="246"/>
      <c r="C10" s="247"/>
      <c r="D10" s="247"/>
      <c r="E10" s="247" t="s">
        <v>90</v>
      </c>
      <c r="F10" s="218"/>
      <c r="G10" s="247"/>
      <c r="H10" s="247"/>
      <c r="I10" s="247"/>
      <c r="J10" s="247"/>
      <c r="K10" s="219"/>
      <c r="L10" s="220"/>
      <c r="M10" s="221"/>
      <c r="N10" s="221"/>
      <c r="O10" s="218"/>
      <c r="S10" s="224"/>
      <c r="U10" s="215"/>
    </row>
    <row r="11" spans="2:21" ht="13.95" customHeight="1">
      <c r="B11" s="239"/>
      <c r="C11" s="240"/>
      <c r="D11" s="240"/>
      <c r="E11" s="240" t="s">
        <v>91</v>
      </c>
      <c r="F11" s="241"/>
      <c r="G11" s="242"/>
      <c r="H11" s="240"/>
      <c r="I11" s="240"/>
      <c r="J11" s="240"/>
      <c r="K11" s="229" t="s">
        <v>88</v>
      </c>
      <c r="L11" s="230">
        <v>13.75</v>
      </c>
      <c r="M11" s="231"/>
      <c r="N11" s="244"/>
      <c r="O11" s="241"/>
      <c r="P11" s="201"/>
      <c r="Q11" s="201"/>
      <c r="R11" s="201"/>
      <c r="S11" s="234"/>
      <c r="U11" s="215"/>
    </row>
    <row r="12" spans="2:21" ht="13.5" customHeight="1">
      <c r="B12" s="246"/>
      <c r="C12" s="247"/>
      <c r="D12" s="247"/>
      <c r="E12" s="247"/>
      <c r="F12" s="218"/>
      <c r="G12" s="247"/>
      <c r="H12" s="247"/>
      <c r="I12" s="247"/>
      <c r="J12" s="247"/>
      <c r="K12" s="219"/>
      <c r="L12" s="220"/>
      <c r="M12" s="221"/>
      <c r="N12" s="221"/>
      <c r="O12" s="218"/>
      <c r="S12" s="224"/>
      <c r="U12" s="215"/>
    </row>
    <row r="13" spans="2:21" ht="13.95" customHeight="1">
      <c r="B13" s="239"/>
      <c r="C13" s="240"/>
      <c r="D13" s="240"/>
      <c r="E13" s="240" t="s">
        <v>92</v>
      </c>
      <c r="F13" s="241"/>
      <c r="G13" s="242"/>
      <c r="H13" s="240"/>
      <c r="I13" s="240"/>
      <c r="J13" s="240"/>
      <c r="K13" s="229" t="s">
        <v>88</v>
      </c>
      <c r="L13" s="230">
        <v>13.5</v>
      </c>
      <c r="M13" s="231"/>
      <c r="N13" s="244"/>
      <c r="O13" s="241"/>
      <c r="P13" s="201"/>
      <c r="Q13" s="201"/>
      <c r="R13" s="201"/>
      <c r="S13" s="234"/>
      <c r="U13" s="215"/>
    </row>
    <row r="14" spans="2:21" ht="13.95" customHeight="1">
      <c r="B14" s="249"/>
      <c r="C14" s="250"/>
      <c r="D14" s="247"/>
      <c r="E14" s="247"/>
      <c r="F14" s="218"/>
      <c r="G14" s="247"/>
      <c r="H14" s="247"/>
      <c r="I14" s="247"/>
      <c r="J14" s="247"/>
      <c r="K14" s="219"/>
      <c r="L14" s="220"/>
      <c r="M14" s="221"/>
      <c r="N14" s="221"/>
      <c r="O14" s="218"/>
      <c r="S14" s="224"/>
      <c r="U14" s="215"/>
    </row>
    <row r="15" spans="2:21" ht="13.95" customHeight="1">
      <c r="B15" s="239"/>
      <c r="C15" s="240"/>
      <c r="D15" s="240"/>
      <c r="E15" s="240" t="s">
        <v>93</v>
      </c>
      <c r="F15" s="241"/>
      <c r="G15" s="240"/>
      <c r="H15" s="240"/>
      <c r="I15" s="240"/>
      <c r="J15" s="240"/>
      <c r="K15" s="229" t="s">
        <v>94</v>
      </c>
      <c r="L15" s="230">
        <v>1</v>
      </c>
      <c r="M15" s="231"/>
      <c r="N15" s="244"/>
      <c r="O15" s="241"/>
      <c r="P15" s="201"/>
      <c r="Q15" s="201"/>
      <c r="R15" s="201"/>
      <c r="S15" s="234"/>
      <c r="U15" s="215"/>
    </row>
    <row r="16" spans="2:21" ht="13.5" customHeight="1">
      <c r="B16" s="246"/>
      <c r="C16" s="247"/>
      <c r="D16" s="247"/>
      <c r="E16" s="247"/>
      <c r="F16" s="218"/>
      <c r="G16" s="247"/>
      <c r="H16" s="247"/>
      <c r="I16" s="247"/>
      <c r="J16" s="247"/>
      <c r="K16" s="219"/>
      <c r="L16" s="220"/>
      <c r="M16" s="221"/>
      <c r="N16" s="221"/>
      <c r="O16" s="218"/>
      <c r="S16" s="224"/>
      <c r="U16" s="215"/>
    </row>
    <row r="17" spans="2:21" ht="13.95" customHeight="1">
      <c r="B17" s="239"/>
      <c r="C17" s="240"/>
      <c r="D17" s="240"/>
      <c r="E17" s="240" t="s">
        <v>95</v>
      </c>
      <c r="F17" s="241"/>
      <c r="G17" s="240"/>
      <c r="H17" s="240"/>
      <c r="I17" s="240"/>
      <c r="J17" s="240"/>
      <c r="K17" s="229" t="s">
        <v>94</v>
      </c>
      <c r="L17" s="230">
        <v>1</v>
      </c>
      <c r="M17" s="231"/>
      <c r="N17" s="244"/>
      <c r="O17" s="241"/>
      <c r="P17" s="201"/>
      <c r="Q17" s="201"/>
      <c r="R17" s="201"/>
      <c r="S17" s="234"/>
      <c r="U17" s="215"/>
    </row>
    <row r="18" spans="2:21" ht="13.95" customHeight="1">
      <c r="B18" s="246"/>
      <c r="C18" s="247"/>
      <c r="D18" s="247"/>
      <c r="E18" s="247"/>
      <c r="F18" s="218"/>
      <c r="G18" s="247"/>
      <c r="H18" s="247"/>
      <c r="I18" s="247"/>
      <c r="J18" s="247"/>
      <c r="K18" s="219"/>
      <c r="L18" s="220"/>
      <c r="M18" s="221"/>
      <c r="N18" s="221"/>
      <c r="O18" s="218"/>
      <c r="S18" s="224"/>
      <c r="U18" s="215"/>
    </row>
    <row r="19" spans="2:21" ht="13.95" customHeight="1">
      <c r="B19" s="239"/>
      <c r="C19" s="240"/>
      <c r="D19" s="248"/>
      <c r="E19" s="240" t="s">
        <v>96</v>
      </c>
      <c r="F19" s="241"/>
      <c r="G19" s="240"/>
      <c r="H19" s="240"/>
      <c r="I19" s="240"/>
      <c r="J19" s="240"/>
      <c r="K19" s="229" t="s">
        <v>97</v>
      </c>
      <c r="L19" s="230">
        <v>3</v>
      </c>
      <c r="M19" s="231"/>
      <c r="N19" s="244"/>
      <c r="O19" s="241"/>
      <c r="P19" s="201"/>
      <c r="Q19" s="201"/>
      <c r="R19" s="201"/>
      <c r="S19" s="234"/>
      <c r="U19" s="215"/>
    </row>
    <row r="20" spans="2:21" ht="13.95" customHeight="1">
      <c r="B20" s="246"/>
      <c r="C20" s="247"/>
      <c r="D20" s="247"/>
      <c r="E20" s="247"/>
      <c r="F20" s="218"/>
      <c r="G20" s="247"/>
      <c r="H20" s="247"/>
      <c r="I20" s="247"/>
      <c r="J20" s="247"/>
      <c r="K20" s="219"/>
      <c r="L20" s="220"/>
      <c r="M20" s="221"/>
      <c r="N20" s="221"/>
      <c r="O20" s="218"/>
      <c r="S20" s="224"/>
      <c r="U20" s="215"/>
    </row>
    <row r="21" spans="2:21" ht="13.95" customHeight="1">
      <c r="B21" s="239"/>
      <c r="C21" s="240"/>
      <c r="D21" s="240"/>
      <c r="E21" s="240" t="s">
        <v>98</v>
      </c>
      <c r="F21" s="241"/>
      <c r="G21" s="240"/>
      <c r="H21" s="240"/>
      <c r="I21" s="240"/>
      <c r="J21" s="240"/>
      <c r="K21" s="229" t="s">
        <v>97</v>
      </c>
      <c r="L21" s="230">
        <v>18</v>
      </c>
      <c r="M21" s="231"/>
      <c r="N21" s="244"/>
      <c r="O21" s="241"/>
      <c r="P21" s="251"/>
      <c r="Q21" s="252"/>
      <c r="R21" s="201"/>
      <c r="S21" s="234"/>
      <c r="U21" s="215"/>
    </row>
    <row r="22" spans="2:21" ht="13.95" customHeight="1">
      <c r="B22" s="246"/>
      <c r="C22" s="247"/>
      <c r="D22" s="247"/>
      <c r="E22" s="247"/>
      <c r="F22" s="218"/>
      <c r="G22" s="247"/>
      <c r="H22" s="247"/>
      <c r="I22" s="247"/>
      <c r="J22" s="247"/>
      <c r="K22" s="219"/>
      <c r="L22" s="220"/>
      <c r="M22" s="221"/>
      <c r="N22" s="221"/>
      <c r="O22" s="218"/>
      <c r="S22" s="224"/>
      <c r="U22" s="215"/>
    </row>
    <row r="23" spans="2:21" ht="13.95" customHeight="1">
      <c r="B23" s="239"/>
      <c r="C23" s="240"/>
      <c r="D23" s="240"/>
      <c r="E23" s="240" t="s">
        <v>99</v>
      </c>
      <c r="F23" s="241"/>
      <c r="G23" s="240"/>
      <c r="H23" s="240"/>
      <c r="I23" s="240"/>
      <c r="J23" s="240"/>
      <c r="K23" s="229" t="s">
        <v>94</v>
      </c>
      <c r="L23" s="230">
        <v>1</v>
      </c>
      <c r="M23" s="231"/>
      <c r="N23" s="244"/>
      <c r="O23" s="241"/>
      <c r="P23" s="251"/>
      <c r="Q23" s="201"/>
      <c r="R23" s="201"/>
      <c r="S23" s="234"/>
      <c r="U23" s="215"/>
    </row>
    <row r="24" spans="2:21" ht="13.95" customHeight="1">
      <c r="B24" s="246"/>
      <c r="C24" s="247"/>
      <c r="D24" s="247"/>
      <c r="E24" s="247"/>
      <c r="F24" s="218"/>
      <c r="G24" s="247"/>
      <c r="H24" s="247"/>
      <c r="I24" s="247"/>
      <c r="J24" s="247"/>
      <c r="K24" s="219"/>
      <c r="L24" s="220"/>
      <c r="M24" s="221"/>
      <c r="N24" s="221"/>
      <c r="O24" s="218"/>
      <c r="S24" s="224"/>
      <c r="U24" s="215"/>
    </row>
    <row r="25" spans="2:21" ht="13.95" customHeight="1">
      <c r="B25" s="239"/>
      <c r="C25" s="240"/>
      <c r="D25" s="240"/>
      <c r="E25" s="240" t="s">
        <v>100</v>
      </c>
      <c r="F25" s="241"/>
      <c r="G25" s="240"/>
      <c r="H25" s="240"/>
      <c r="I25" s="240"/>
      <c r="J25" s="240"/>
      <c r="K25" s="229" t="s">
        <v>94</v>
      </c>
      <c r="L25" s="230">
        <v>6</v>
      </c>
      <c r="M25" s="231"/>
      <c r="N25" s="244"/>
      <c r="O25" s="241"/>
      <c r="P25" s="201"/>
      <c r="Q25" s="201"/>
      <c r="R25" s="201"/>
      <c r="S25" s="234"/>
      <c r="U25" s="215"/>
    </row>
    <row r="26" spans="2:21" ht="13.95" customHeight="1">
      <c r="B26" s="246"/>
      <c r="C26" s="247"/>
      <c r="D26" s="247"/>
      <c r="E26" s="247"/>
      <c r="F26" s="218"/>
      <c r="G26" s="247"/>
      <c r="H26" s="247"/>
      <c r="I26" s="247"/>
      <c r="J26" s="247"/>
      <c r="K26" s="219"/>
      <c r="L26" s="220"/>
      <c r="M26" s="221"/>
      <c r="N26" s="221"/>
      <c r="O26" s="218"/>
      <c r="S26" s="224"/>
      <c r="U26" s="215"/>
    </row>
    <row r="27" spans="2:21" ht="13.95" customHeight="1">
      <c r="B27" s="239"/>
      <c r="C27" s="240"/>
      <c r="D27" s="240"/>
      <c r="E27" s="240" t="s">
        <v>101</v>
      </c>
      <c r="F27" s="241"/>
      <c r="G27" s="240"/>
      <c r="H27" s="240"/>
      <c r="I27" s="240"/>
      <c r="J27" s="240"/>
      <c r="K27" s="229" t="s">
        <v>94</v>
      </c>
      <c r="L27" s="230">
        <v>2</v>
      </c>
      <c r="M27" s="231"/>
      <c r="N27" s="244"/>
      <c r="O27" s="241"/>
      <c r="P27" s="201"/>
      <c r="Q27" s="201"/>
      <c r="R27" s="201"/>
      <c r="S27" s="234"/>
      <c r="U27" s="215"/>
    </row>
    <row r="28" spans="2:21" ht="13.5" customHeight="1">
      <c r="B28" s="246"/>
      <c r="C28" s="247"/>
      <c r="D28" s="247"/>
      <c r="E28" s="247"/>
      <c r="F28" s="218"/>
      <c r="G28" s="247"/>
      <c r="H28" s="247"/>
      <c r="I28" s="247"/>
      <c r="J28" s="247"/>
      <c r="K28" s="219"/>
      <c r="L28" s="220"/>
      <c r="M28" s="221"/>
      <c r="N28" s="221"/>
      <c r="O28" s="218"/>
      <c r="S28" s="224"/>
      <c r="U28" s="215"/>
    </row>
    <row r="29" spans="2:21" s="263" customFormat="1" ht="13.95" customHeight="1">
      <c r="B29" s="253"/>
      <c r="C29" s="254"/>
      <c r="D29" s="254"/>
      <c r="E29" s="254" t="s">
        <v>102</v>
      </c>
      <c r="F29" s="255"/>
      <c r="G29" s="254" t="s">
        <v>103</v>
      </c>
      <c r="H29" s="254"/>
      <c r="I29" s="254"/>
      <c r="J29" s="254"/>
      <c r="K29" s="256" t="s">
        <v>104</v>
      </c>
      <c r="L29" s="257">
        <v>36</v>
      </c>
      <c r="M29" s="258"/>
      <c r="N29" s="259"/>
      <c r="O29" s="255"/>
      <c r="P29" s="260"/>
      <c r="Q29" s="261"/>
      <c r="R29" s="261"/>
      <c r="S29" s="262"/>
      <c r="U29" s="264"/>
    </row>
    <row r="30" spans="2:21" s="263" customFormat="1" ht="13.95" customHeight="1">
      <c r="B30" s="265"/>
      <c r="C30" s="266"/>
      <c r="D30" s="266"/>
      <c r="E30" s="266"/>
      <c r="F30" s="267"/>
      <c r="G30" s="266"/>
      <c r="H30" s="266"/>
      <c r="I30" s="266"/>
      <c r="J30" s="266"/>
      <c r="K30" s="268"/>
      <c r="L30" s="269"/>
      <c r="M30" s="270"/>
      <c r="N30" s="270"/>
      <c r="O30" s="267"/>
      <c r="S30" s="271"/>
      <c r="U30" s="264"/>
    </row>
    <row r="31" spans="2:21" s="263" customFormat="1" ht="13.95" customHeight="1">
      <c r="B31" s="253"/>
      <c r="C31" s="254"/>
      <c r="D31" s="254"/>
      <c r="E31" s="254" t="s">
        <v>105</v>
      </c>
      <c r="F31" s="255"/>
      <c r="G31" s="254" t="s">
        <v>106</v>
      </c>
      <c r="H31" s="254"/>
      <c r="I31" s="254"/>
      <c r="J31" s="254"/>
      <c r="K31" s="256" t="s">
        <v>104</v>
      </c>
      <c r="L31" s="257">
        <v>64</v>
      </c>
      <c r="M31" s="258"/>
      <c r="N31" s="259"/>
      <c r="O31" s="255"/>
      <c r="P31" s="261"/>
      <c r="Q31" s="261"/>
      <c r="R31" s="261"/>
      <c r="S31" s="262"/>
      <c r="U31" s="264"/>
    </row>
    <row r="32" spans="2:21" ht="13.5" customHeight="1">
      <c r="B32" s="246"/>
      <c r="C32" s="247"/>
      <c r="D32" s="247"/>
      <c r="E32" s="247"/>
      <c r="F32" s="218"/>
      <c r="G32" s="247"/>
      <c r="H32" s="247"/>
      <c r="I32" s="247"/>
      <c r="J32" s="247"/>
      <c r="K32" s="219"/>
      <c r="L32" s="220"/>
      <c r="M32" s="221"/>
      <c r="N32" s="221"/>
      <c r="O32" s="218"/>
      <c r="S32" s="224"/>
      <c r="U32" s="215"/>
    </row>
    <row r="33" spans="2:21" ht="13.95" customHeight="1">
      <c r="B33" s="239"/>
      <c r="C33" s="240"/>
      <c r="D33" s="240"/>
      <c r="E33" s="254" t="s">
        <v>107</v>
      </c>
      <c r="F33" s="255"/>
      <c r="G33" s="254"/>
      <c r="H33" s="254"/>
      <c r="I33" s="254"/>
      <c r="J33" s="254"/>
      <c r="K33" s="256" t="s">
        <v>104</v>
      </c>
      <c r="L33" s="257">
        <v>5</v>
      </c>
      <c r="M33" s="258"/>
      <c r="N33" s="259"/>
      <c r="O33" s="241"/>
      <c r="P33" s="201"/>
      <c r="Q33" s="201"/>
      <c r="R33" s="201"/>
      <c r="S33" s="234"/>
      <c r="U33" s="215"/>
    </row>
    <row r="34" spans="2:21" ht="13.95" customHeight="1">
      <c r="B34" s="246"/>
      <c r="C34" s="247"/>
      <c r="D34" s="247"/>
      <c r="E34" s="247"/>
      <c r="F34" s="218"/>
      <c r="G34" s="247"/>
      <c r="H34" s="247"/>
      <c r="I34" s="247"/>
      <c r="J34" s="247"/>
      <c r="K34" s="219"/>
      <c r="L34" s="220"/>
      <c r="M34" s="221"/>
      <c r="N34" s="221"/>
      <c r="O34" s="218"/>
      <c r="S34" s="224"/>
      <c r="U34" s="215"/>
    </row>
    <row r="35" spans="2:21" ht="13.95" customHeight="1">
      <c r="B35" s="239"/>
      <c r="C35" s="240"/>
      <c r="D35" s="240"/>
      <c r="E35" s="254" t="s">
        <v>108</v>
      </c>
      <c r="F35" s="255"/>
      <c r="G35" s="254"/>
      <c r="H35" s="254"/>
      <c r="I35" s="254"/>
      <c r="J35" s="254"/>
      <c r="K35" s="256" t="s">
        <v>109</v>
      </c>
      <c r="L35" s="257">
        <v>11</v>
      </c>
      <c r="M35" s="258"/>
      <c r="N35" s="259"/>
      <c r="O35" s="241"/>
      <c r="P35" s="201"/>
      <c r="Q35" s="201"/>
      <c r="R35" s="201"/>
      <c r="S35" s="234"/>
      <c r="U35" s="215"/>
    </row>
    <row r="36" spans="2:21" ht="13.5" customHeight="1">
      <c r="B36" s="246"/>
      <c r="C36" s="247"/>
      <c r="D36" s="247"/>
      <c r="E36" s="247"/>
      <c r="F36" s="218"/>
      <c r="G36" s="247"/>
      <c r="H36" s="247"/>
      <c r="I36" s="247"/>
      <c r="J36" s="247"/>
      <c r="K36" s="219"/>
      <c r="L36" s="220"/>
      <c r="M36" s="221"/>
      <c r="N36" s="221"/>
      <c r="O36" s="218"/>
      <c r="P36" s="272"/>
      <c r="S36" s="224"/>
      <c r="U36" s="215"/>
    </row>
    <row r="37" spans="2:21" ht="13.95" customHeight="1">
      <c r="B37" s="239"/>
      <c r="C37" s="240"/>
      <c r="D37" s="240"/>
      <c r="E37" s="240"/>
      <c r="F37" s="241"/>
      <c r="G37" s="240"/>
      <c r="H37" s="240"/>
      <c r="I37" s="240"/>
      <c r="J37" s="240"/>
      <c r="K37" s="229"/>
      <c r="L37" s="230"/>
      <c r="M37" s="231"/>
      <c r="N37" s="244">
        <f>L37*M37</f>
        <v>0</v>
      </c>
      <c r="O37" s="241"/>
      <c r="P37" s="251"/>
      <c r="Q37" s="201"/>
      <c r="R37" s="201"/>
      <c r="S37" s="234"/>
      <c r="U37" s="215"/>
    </row>
    <row r="38" spans="2:21" ht="13.95" customHeight="1">
      <c r="B38" s="246"/>
      <c r="C38" s="247"/>
      <c r="D38" s="247"/>
      <c r="E38" s="247"/>
      <c r="F38" s="218"/>
      <c r="G38" s="247"/>
      <c r="H38" s="247"/>
      <c r="I38" s="247"/>
      <c r="J38" s="247"/>
      <c r="K38" s="219"/>
      <c r="L38" s="220"/>
      <c r="M38" s="221"/>
      <c r="N38" s="221"/>
      <c r="O38" s="218"/>
      <c r="S38" s="224"/>
      <c r="U38" s="215"/>
    </row>
    <row r="39" spans="2:21" ht="13.95" customHeight="1">
      <c r="B39" s="239"/>
      <c r="C39" s="240"/>
      <c r="D39" s="240"/>
      <c r="E39" s="240"/>
      <c r="F39" s="241"/>
      <c r="G39" s="240"/>
      <c r="H39" s="240"/>
      <c r="I39" s="240"/>
      <c r="J39" s="240"/>
      <c r="K39" s="229"/>
      <c r="L39" s="230"/>
      <c r="M39" s="231"/>
      <c r="N39" s="244">
        <f>L39*M39</f>
        <v>0</v>
      </c>
      <c r="O39" s="241"/>
      <c r="P39" s="201"/>
      <c r="Q39" s="201"/>
      <c r="R39" s="201"/>
      <c r="S39" s="234"/>
      <c r="U39" s="215"/>
    </row>
    <row r="40" spans="2:21" ht="13.5" customHeight="1">
      <c r="B40" s="246"/>
      <c r="C40" s="247"/>
      <c r="D40" s="247"/>
      <c r="E40" s="247"/>
      <c r="F40" s="218"/>
      <c r="G40" s="247"/>
      <c r="H40" s="247"/>
      <c r="I40" s="247"/>
      <c r="J40" s="247"/>
      <c r="K40" s="219"/>
      <c r="L40" s="220"/>
      <c r="M40" s="221"/>
      <c r="N40" s="221"/>
      <c r="O40" s="218"/>
      <c r="S40" s="224"/>
      <c r="U40" s="215"/>
    </row>
    <row r="41" spans="2:21" ht="13.95" customHeight="1">
      <c r="B41" s="273"/>
      <c r="C41" s="274"/>
      <c r="D41" s="274"/>
      <c r="E41" s="274"/>
      <c r="F41" s="275"/>
      <c r="G41" s="274"/>
      <c r="H41" s="274"/>
      <c r="I41" s="274"/>
      <c r="J41" s="274"/>
      <c r="K41" s="276"/>
      <c r="L41" s="277"/>
      <c r="M41" s="278"/>
      <c r="N41" s="279">
        <f>L41*M41</f>
        <v>0</v>
      </c>
      <c r="O41" s="275"/>
      <c r="P41" s="280"/>
      <c r="Q41" s="280"/>
      <c r="R41" s="280"/>
      <c r="S41" s="281"/>
      <c r="U41" s="215"/>
    </row>
    <row r="42" spans="2:21" ht="18" customHeight="1">
      <c r="M42" s="199"/>
      <c r="N42" s="199"/>
      <c r="Q42" s="282"/>
      <c r="S42" s="282"/>
      <c r="U42" s="215"/>
    </row>
    <row r="43" spans="2:21" ht="18" customHeight="1">
      <c r="M43" s="199"/>
      <c r="N43" s="199"/>
      <c r="Q43" s="200">
        <v>2</v>
      </c>
      <c r="R43" s="201"/>
      <c r="S43" s="200"/>
      <c r="U43" s="202"/>
    </row>
    <row r="44" spans="2:21" ht="9.75" customHeight="1">
      <c r="M44" s="203"/>
      <c r="U44" s="202"/>
    </row>
    <row r="45" spans="2:21" s="214" customFormat="1" ht="28.2" customHeight="1">
      <c r="B45" s="204"/>
      <c r="C45" s="205"/>
      <c r="D45" s="205"/>
      <c r="E45" s="206" t="s">
        <v>29</v>
      </c>
      <c r="F45" s="207"/>
      <c r="G45" s="208" t="s">
        <v>14</v>
      </c>
      <c r="H45" s="208"/>
      <c r="I45" s="208"/>
      <c r="J45" s="208"/>
      <c r="K45" s="209" t="s">
        <v>15</v>
      </c>
      <c r="L45" s="210" t="s">
        <v>16</v>
      </c>
      <c r="M45" s="211" t="s">
        <v>17</v>
      </c>
      <c r="N45" s="211" t="s">
        <v>18</v>
      </c>
      <c r="O45" s="212" t="s">
        <v>19</v>
      </c>
      <c r="P45" s="208"/>
      <c r="Q45" s="213"/>
      <c r="R45" s="208"/>
      <c r="S45" s="213"/>
      <c r="U45" s="215"/>
    </row>
    <row r="46" spans="2:21" ht="13.5" customHeight="1">
      <c r="B46" s="216"/>
      <c r="F46" s="218"/>
      <c r="K46" s="219"/>
      <c r="L46" s="220"/>
      <c r="M46" s="221"/>
      <c r="N46" s="222"/>
      <c r="O46" s="218"/>
      <c r="S46" s="224"/>
      <c r="U46" s="215"/>
    </row>
    <row r="47" spans="2:21" ht="13.95" customHeight="1">
      <c r="B47" s="283"/>
      <c r="C47" s="228" t="s">
        <v>110</v>
      </c>
      <c r="D47" s="232"/>
      <c r="E47" s="201"/>
      <c r="F47" s="241"/>
      <c r="G47" s="201"/>
      <c r="H47" s="201"/>
      <c r="I47" s="201"/>
      <c r="J47" s="201"/>
      <c r="K47" s="229"/>
      <c r="L47" s="230"/>
      <c r="M47" s="231"/>
      <c r="N47" s="314"/>
      <c r="O47" s="201"/>
      <c r="P47" s="201"/>
      <c r="Q47" s="201"/>
      <c r="R47" s="201"/>
      <c r="S47" s="234"/>
      <c r="U47" s="215"/>
    </row>
    <row r="48" spans="2:21" ht="13.5" customHeight="1">
      <c r="B48" s="284"/>
      <c r="D48" s="236"/>
      <c r="E48" s="236"/>
      <c r="F48" s="237"/>
      <c r="G48" s="236"/>
      <c r="H48" s="236"/>
      <c r="I48" s="236"/>
      <c r="J48" s="236"/>
      <c r="K48" s="285"/>
      <c r="L48" s="286"/>
      <c r="M48" s="287"/>
      <c r="N48" s="287"/>
      <c r="O48" s="237"/>
      <c r="P48" s="236"/>
      <c r="Q48" s="236"/>
      <c r="R48" s="236"/>
      <c r="S48" s="288"/>
      <c r="U48" s="215"/>
    </row>
    <row r="49" spans="2:21" ht="13.95" customHeight="1">
      <c r="B49" s="283"/>
      <c r="C49" s="201"/>
      <c r="D49" s="201"/>
      <c r="E49" s="240" t="s">
        <v>111</v>
      </c>
      <c r="F49" s="241"/>
      <c r="G49" s="201"/>
      <c r="H49" s="201"/>
      <c r="I49" s="201"/>
      <c r="J49" s="201"/>
      <c r="K49" s="229" t="s">
        <v>112</v>
      </c>
      <c r="L49" s="230">
        <v>1</v>
      </c>
      <c r="M49" s="231"/>
      <c r="N49" s="244"/>
      <c r="O49" s="241"/>
      <c r="P49" s="251"/>
      <c r="Q49" s="201"/>
      <c r="R49" s="201"/>
      <c r="S49" s="234"/>
      <c r="U49" s="215"/>
    </row>
    <row r="50" spans="2:21" ht="13.95" customHeight="1">
      <c r="B50" s="216"/>
      <c r="F50" s="218"/>
      <c r="K50" s="219"/>
      <c r="L50" s="220"/>
      <c r="M50" s="221"/>
      <c r="N50" s="221"/>
      <c r="O50" s="218"/>
      <c r="S50" s="224"/>
      <c r="U50" s="215"/>
    </row>
    <row r="51" spans="2:21" ht="13.95" customHeight="1">
      <c r="B51" s="225"/>
      <c r="C51" s="201"/>
      <c r="D51" s="201"/>
      <c r="E51" s="240" t="s">
        <v>113</v>
      </c>
      <c r="F51" s="241"/>
      <c r="G51" s="201"/>
      <c r="H51" s="201"/>
      <c r="I51" s="201"/>
      <c r="J51" s="201"/>
      <c r="K51" s="229" t="s">
        <v>112</v>
      </c>
      <c r="L51" s="230">
        <v>1</v>
      </c>
      <c r="M51" s="231"/>
      <c r="N51" s="244"/>
      <c r="O51" s="241"/>
      <c r="P51" s="201"/>
      <c r="Q51" s="201"/>
      <c r="R51" s="201"/>
      <c r="S51" s="234"/>
      <c r="U51" s="215"/>
    </row>
    <row r="52" spans="2:21" ht="13.95" customHeight="1">
      <c r="B52" s="216"/>
      <c r="C52" s="236"/>
      <c r="D52" s="236"/>
      <c r="E52" s="236"/>
      <c r="F52" s="237"/>
      <c r="G52" s="236"/>
      <c r="H52" s="236"/>
      <c r="I52" s="236"/>
      <c r="K52" s="219"/>
      <c r="L52" s="220"/>
      <c r="M52" s="221"/>
      <c r="N52" s="221"/>
      <c r="O52" s="218"/>
      <c r="S52" s="224"/>
      <c r="U52" s="215"/>
    </row>
    <row r="53" spans="2:21" ht="13.95" customHeight="1">
      <c r="B53" s="225"/>
      <c r="C53" s="201"/>
      <c r="D53" s="201"/>
      <c r="E53" s="201" t="s">
        <v>114</v>
      </c>
      <c r="F53" s="241"/>
      <c r="G53" s="201"/>
      <c r="H53" s="201"/>
      <c r="I53" s="201"/>
      <c r="J53" s="201"/>
      <c r="K53" s="229" t="s">
        <v>112</v>
      </c>
      <c r="L53" s="230">
        <v>1</v>
      </c>
      <c r="M53" s="244"/>
      <c r="N53" s="244"/>
      <c r="O53" s="241"/>
      <c r="P53" s="201"/>
      <c r="Q53" s="201"/>
      <c r="R53" s="201"/>
      <c r="S53" s="234"/>
      <c r="U53" s="215"/>
    </row>
    <row r="54" spans="2:21" ht="13.95" customHeight="1">
      <c r="B54" s="235"/>
      <c r="F54" s="218"/>
      <c r="K54" s="219"/>
      <c r="L54" s="220"/>
      <c r="M54" s="221"/>
      <c r="N54" s="221"/>
      <c r="O54" s="218"/>
      <c r="S54" s="224"/>
      <c r="U54" s="215"/>
    </row>
    <row r="55" spans="2:21" ht="13.95" customHeight="1">
      <c r="B55" s="225"/>
      <c r="C55" s="228"/>
      <c r="D55" s="228"/>
      <c r="F55" s="218"/>
      <c r="H55" s="201"/>
      <c r="I55" s="201"/>
      <c r="J55" s="201"/>
      <c r="K55" s="229"/>
      <c r="L55" s="230"/>
      <c r="M55" s="231"/>
      <c r="N55" s="244">
        <f>L55*M55</f>
        <v>0</v>
      </c>
      <c r="O55" s="241"/>
      <c r="P55" s="201"/>
      <c r="Q55" s="201"/>
      <c r="R55" s="201"/>
      <c r="S55" s="234"/>
      <c r="U55" s="215"/>
    </row>
    <row r="56" spans="2:21" ht="13.95" customHeight="1">
      <c r="B56" s="216"/>
      <c r="C56" s="236"/>
      <c r="D56" s="236"/>
      <c r="E56" s="236"/>
      <c r="F56" s="237"/>
      <c r="G56" s="236"/>
      <c r="K56" s="219"/>
      <c r="L56" s="220"/>
      <c r="M56" s="221"/>
      <c r="N56" s="221"/>
      <c r="O56" s="218"/>
      <c r="S56" s="224"/>
      <c r="U56" s="215"/>
    </row>
    <row r="57" spans="2:21" ht="13.95" customHeight="1">
      <c r="B57" s="225"/>
      <c r="C57" s="201"/>
      <c r="D57" s="232"/>
      <c r="E57" s="289"/>
      <c r="F57" s="290"/>
      <c r="G57" s="291"/>
      <c r="H57" s="291"/>
      <c r="I57" s="240"/>
      <c r="J57" s="240"/>
      <c r="K57" s="292"/>
      <c r="L57" s="293"/>
      <c r="M57" s="294"/>
      <c r="N57" s="244">
        <f>L57*M57</f>
        <v>0</v>
      </c>
      <c r="O57" s="241"/>
      <c r="P57" s="251"/>
      <c r="Q57" s="201"/>
      <c r="R57" s="201"/>
      <c r="S57" s="234"/>
      <c r="U57" s="215"/>
    </row>
    <row r="58" spans="2:21" ht="13.95" customHeight="1">
      <c r="B58" s="216"/>
      <c r="C58" s="236"/>
      <c r="D58" s="236"/>
      <c r="E58" s="295"/>
      <c r="F58" s="296"/>
      <c r="G58" s="295"/>
      <c r="H58" s="295"/>
      <c r="I58" s="247"/>
      <c r="J58" s="247"/>
      <c r="K58" s="297"/>
      <c r="L58" s="298"/>
      <c r="M58" s="299"/>
      <c r="N58" s="221"/>
      <c r="O58" s="218"/>
      <c r="P58" s="272"/>
      <c r="S58" s="224"/>
      <c r="U58" s="215"/>
    </row>
    <row r="59" spans="2:21" ht="13.95" customHeight="1">
      <c r="B59" s="225"/>
      <c r="C59" s="201"/>
      <c r="D59" s="232"/>
      <c r="E59" s="291"/>
      <c r="F59" s="290"/>
      <c r="G59" s="291"/>
      <c r="H59" s="291"/>
      <c r="I59" s="240"/>
      <c r="J59" s="240"/>
      <c r="K59" s="292"/>
      <c r="L59" s="293"/>
      <c r="M59" s="294"/>
      <c r="N59" s="244">
        <f>L59*M59</f>
        <v>0</v>
      </c>
      <c r="O59" s="241"/>
      <c r="P59" s="251"/>
      <c r="Q59" s="201"/>
      <c r="R59" s="201"/>
      <c r="S59" s="234"/>
      <c r="U59" s="215"/>
    </row>
    <row r="60" spans="2:21" ht="13.95" customHeight="1">
      <c r="B60" s="284"/>
      <c r="E60" s="295"/>
      <c r="F60" s="296"/>
      <c r="G60" s="295"/>
      <c r="H60" s="295"/>
      <c r="I60" s="250"/>
      <c r="J60" s="247"/>
      <c r="K60" s="297"/>
      <c r="L60" s="298"/>
      <c r="M60" s="299"/>
      <c r="N60" s="221"/>
      <c r="O60" s="218"/>
      <c r="P60" s="272"/>
      <c r="S60" s="224"/>
      <c r="U60" s="215"/>
    </row>
    <row r="61" spans="2:21" ht="13.95" customHeight="1">
      <c r="B61" s="283"/>
      <c r="C61" s="201"/>
      <c r="D61" s="201"/>
      <c r="E61" s="291"/>
      <c r="F61" s="290"/>
      <c r="G61" s="291"/>
      <c r="H61" s="291"/>
      <c r="I61" s="240"/>
      <c r="J61" s="240"/>
      <c r="K61" s="292"/>
      <c r="L61" s="293"/>
      <c r="M61" s="294"/>
      <c r="N61" s="244">
        <f>L61*M61</f>
        <v>0</v>
      </c>
      <c r="O61" s="241"/>
      <c r="P61" s="251"/>
      <c r="Q61" s="201"/>
      <c r="R61" s="201"/>
      <c r="S61" s="234"/>
      <c r="U61" s="215"/>
    </row>
    <row r="62" spans="2:21" ht="13.95" customHeight="1">
      <c r="B62" s="284"/>
      <c r="E62" s="295"/>
      <c r="F62" s="296"/>
      <c r="G62" s="295"/>
      <c r="H62" s="295"/>
      <c r="I62" s="247"/>
      <c r="J62" s="247"/>
      <c r="K62" s="297"/>
      <c r="L62" s="298"/>
      <c r="M62" s="299"/>
      <c r="N62" s="221"/>
      <c r="O62" s="218"/>
      <c r="P62" s="272"/>
      <c r="S62" s="224"/>
      <c r="U62" s="215"/>
    </row>
    <row r="63" spans="2:21" ht="13.95" customHeight="1">
      <c r="B63" s="283"/>
      <c r="C63" s="201"/>
      <c r="D63" s="201"/>
      <c r="E63" s="291"/>
      <c r="F63" s="290"/>
      <c r="G63" s="291"/>
      <c r="H63" s="291"/>
      <c r="I63" s="240"/>
      <c r="J63" s="240"/>
      <c r="K63" s="292"/>
      <c r="L63" s="293"/>
      <c r="M63" s="294"/>
      <c r="N63" s="244">
        <f>L63*M63</f>
        <v>0</v>
      </c>
      <c r="O63" s="241"/>
      <c r="P63" s="251"/>
      <c r="Q63" s="201"/>
      <c r="R63" s="201"/>
      <c r="S63" s="234"/>
      <c r="U63" s="215"/>
    </row>
    <row r="64" spans="2:21" ht="13.5" customHeight="1">
      <c r="B64" s="216"/>
      <c r="E64" s="295"/>
      <c r="F64" s="296"/>
      <c r="G64" s="295"/>
      <c r="H64" s="295"/>
      <c r="I64" s="247"/>
      <c r="J64" s="247"/>
      <c r="K64" s="297"/>
      <c r="L64" s="298"/>
      <c r="M64" s="299"/>
      <c r="N64" s="221"/>
      <c r="O64" s="237"/>
      <c r="P64" s="300"/>
      <c r="Q64" s="236"/>
      <c r="R64" s="236"/>
      <c r="S64" s="288"/>
      <c r="U64" s="215"/>
    </row>
    <row r="65" spans="2:21" ht="13.95" customHeight="1">
      <c r="B65" s="225"/>
      <c r="C65" s="201"/>
      <c r="D65" s="201"/>
      <c r="E65" s="291"/>
      <c r="F65" s="290"/>
      <c r="G65" s="291"/>
      <c r="H65" s="291"/>
      <c r="I65" s="240"/>
      <c r="J65" s="240"/>
      <c r="K65" s="292"/>
      <c r="L65" s="293"/>
      <c r="M65" s="294"/>
      <c r="N65" s="244">
        <f>L65*M65</f>
        <v>0</v>
      </c>
      <c r="O65" s="241"/>
      <c r="P65" s="251"/>
      <c r="Q65" s="233"/>
      <c r="R65" s="201"/>
      <c r="S65" s="234"/>
      <c r="U65" s="215"/>
    </row>
    <row r="66" spans="2:21" ht="13.95" customHeight="1">
      <c r="B66" s="235"/>
      <c r="F66" s="218"/>
      <c r="K66" s="219"/>
      <c r="L66" s="220"/>
      <c r="M66" s="221"/>
      <c r="N66" s="221"/>
      <c r="O66" s="218"/>
      <c r="S66" s="224"/>
      <c r="U66" s="215"/>
    </row>
    <row r="67" spans="2:21" ht="13.95" customHeight="1">
      <c r="B67" s="225"/>
      <c r="C67" s="201"/>
      <c r="D67" s="201"/>
      <c r="E67" s="201"/>
      <c r="F67" s="241"/>
      <c r="G67" s="201"/>
      <c r="H67" s="201"/>
      <c r="I67" s="201"/>
      <c r="J67" s="201"/>
      <c r="K67" s="229"/>
      <c r="L67" s="230"/>
      <c r="M67" s="231"/>
      <c r="N67" s="244">
        <f>L67*M67</f>
        <v>0</v>
      </c>
      <c r="O67" s="241"/>
      <c r="P67" s="201"/>
      <c r="Q67" s="201"/>
      <c r="R67" s="201"/>
      <c r="S67" s="234"/>
      <c r="U67" s="215"/>
    </row>
    <row r="68" spans="2:21" ht="13.95" customHeight="1">
      <c r="B68" s="284"/>
      <c r="C68" s="301"/>
      <c r="F68" s="218"/>
      <c r="K68" s="219"/>
      <c r="L68" s="220"/>
      <c r="M68" s="221"/>
      <c r="N68" s="221"/>
      <c r="O68" s="218"/>
      <c r="S68" s="224"/>
      <c r="U68" s="215"/>
    </row>
    <row r="69" spans="2:21" ht="13.95" customHeight="1">
      <c r="B69" s="283"/>
      <c r="C69" s="228"/>
      <c r="D69" s="201"/>
      <c r="E69" s="232"/>
      <c r="F69" s="241"/>
      <c r="G69" s="201"/>
      <c r="H69" s="201"/>
      <c r="I69" s="201"/>
      <c r="J69" s="201"/>
      <c r="K69" s="229"/>
      <c r="L69" s="230"/>
      <c r="M69" s="231"/>
      <c r="N69" s="244">
        <f>L69*M69</f>
        <v>0</v>
      </c>
      <c r="O69" s="241"/>
      <c r="P69" s="201"/>
      <c r="Q69" s="201"/>
      <c r="R69" s="201"/>
      <c r="S69" s="234"/>
      <c r="U69" s="215"/>
    </row>
    <row r="70" spans="2:21" ht="13.95" customHeight="1">
      <c r="B70" s="284"/>
      <c r="F70" s="218"/>
      <c r="K70" s="219"/>
      <c r="L70" s="220"/>
      <c r="M70" s="221"/>
      <c r="N70" s="244"/>
      <c r="O70" s="218"/>
      <c r="S70" s="224"/>
      <c r="U70" s="215"/>
    </row>
    <row r="71" spans="2:21" ht="13.95" customHeight="1">
      <c r="B71" s="283"/>
      <c r="C71" s="201"/>
      <c r="D71" s="201"/>
      <c r="E71" s="232"/>
      <c r="F71" s="241"/>
      <c r="G71" s="201"/>
      <c r="H71" s="201"/>
      <c r="I71" s="201"/>
      <c r="J71" s="201"/>
      <c r="K71" s="229"/>
      <c r="L71" s="230"/>
      <c r="M71" s="244"/>
      <c r="N71" s="244">
        <f>L71*M71</f>
        <v>0</v>
      </c>
      <c r="O71" s="241"/>
      <c r="P71" s="201"/>
      <c r="Q71" s="201"/>
      <c r="R71" s="201"/>
      <c r="S71" s="234"/>
      <c r="U71" s="215"/>
    </row>
    <row r="72" spans="2:21" ht="13.95" customHeight="1">
      <c r="B72" s="284"/>
      <c r="F72" s="218"/>
      <c r="K72" s="219"/>
      <c r="L72" s="220"/>
      <c r="M72" s="221"/>
      <c r="N72" s="244">
        <f>L72*M72</f>
        <v>0</v>
      </c>
      <c r="O72" s="218"/>
      <c r="S72" s="224"/>
      <c r="U72" s="215"/>
    </row>
    <row r="73" spans="2:21" ht="13.95" customHeight="1">
      <c r="B73" s="283"/>
      <c r="C73" s="201"/>
      <c r="D73" s="232"/>
      <c r="E73" s="201"/>
      <c r="F73" s="241"/>
      <c r="G73" s="201"/>
      <c r="H73" s="201"/>
      <c r="I73" s="201"/>
      <c r="J73" s="201"/>
      <c r="K73" s="229"/>
      <c r="L73" s="230"/>
      <c r="M73" s="231"/>
      <c r="N73" s="244">
        <f>L73*M73</f>
        <v>0</v>
      </c>
      <c r="O73" s="241"/>
      <c r="P73" s="201"/>
      <c r="Q73" s="201"/>
      <c r="R73" s="201"/>
      <c r="S73" s="234"/>
      <c r="U73" s="215"/>
    </row>
    <row r="74" spans="2:21" ht="13.95" customHeight="1">
      <c r="B74" s="284"/>
      <c r="F74" s="218"/>
      <c r="K74" s="219"/>
      <c r="L74" s="220"/>
      <c r="M74" s="221"/>
      <c r="N74" s="244">
        <f>L74*M74</f>
        <v>0</v>
      </c>
      <c r="O74" s="218"/>
      <c r="S74" s="224"/>
      <c r="U74" s="215"/>
    </row>
    <row r="75" spans="2:21" ht="13.95" customHeight="1">
      <c r="B75" s="283"/>
      <c r="C75" s="201"/>
      <c r="D75" s="201"/>
      <c r="E75" s="232"/>
      <c r="F75" s="241"/>
      <c r="G75" s="201"/>
      <c r="H75" s="201"/>
      <c r="I75" s="201"/>
      <c r="J75" s="201"/>
      <c r="K75" s="229"/>
      <c r="L75" s="230"/>
      <c r="M75" s="231"/>
      <c r="N75" s="244">
        <f>L75*M75</f>
        <v>0</v>
      </c>
      <c r="O75" s="241"/>
      <c r="P75" s="201"/>
      <c r="Q75" s="201"/>
      <c r="R75" s="201"/>
      <c r="S75" s="234"/>
      <c r="U75" s="215"/>
    </row>
    <row r="76" spans="2:21" ht="13.95" customHeight="1">
      <c r="B76" s="216"/>
      <c r="F76" s="218"/>
      <c r="K76" s="219"/>
      <c r="L76" s="220"/>
      <c r="M76" s="221"/>
      <c r="N76" s="222"/>
      <c r="O76" s="218"/>
      <c r="S76" s="224"/>
      <c r="U76" s="215"/>
    </row>
    <row r="77" spans="2:21" ht="13.95" customHeight="1">
      <c r="B77" s="225"/>
      <c r="C77" s="228" t="s">
        <v>22</v>
      </c>
      <c r="D77" s="201"/>
      <c r="E77" s="232"/>
      <c r="F77" s="241"/>
      <c r="G77" s="201"/>
      <c r="H77" s="201"/>
      <c r="I77" s="201"/>
      <c r="J77" s="201"/>
      <c r="K77" s="229"/>
      <c r="L77" s="230"/>
      <c r="M77" s="244"/>
      <c r="N77" s="316">
        <f>SUM(N5+N47)</f>
        <v>0</v>
      </c>
      <c r="O77" s="241"/>
      <c r="P77" s="201"/>
      <c r="Q77" s="302"/>
      <c r="R77" s="201"/>
      <c r="S77" s="234"/>
      <c r="U77" s="215"/>
    </row>
    <row r="78" spans="2:21" ht="13.95" customHeight="1">
      <c r="B78" s="216"/>
      <c r="C78" s="226"/>
      <c r="F78" s="218"/>
      <c r="K78" s="219"/>
      <c r="L78" s="220"/>
      <c r="M78" s="221"/>
      <c r="N78" s="303"/>
      <c r="O78" s="218"/>
      <c r="S78" s="224"/>
      <c r="U78" s="215"/>
    </row>
    <row r="79" spans="2:21" ht="13.95" customHeight="1">
      <c r="B79" s="225"/>
      <c r="C79" s="228" t="s">
        <v>27</v>
      </c>
      <c r="D79" s="201"/>
      <c r="E79" s="201"/>
      <c r="F79" s="241"/>
      <c r="G79" s="201"/>
      <c r="H79" s="201"/>
      <c r="I79" s="201"/>
      <c r="J79" s="201"/>
      <c r="K79" s="229"/>
      <c r="L79" s="230"/>
      <c r="M79" s="231"/>
      <c r="N79" s="231">
        <f>N77*0.1</f>
        <v>0</v>
      </c>
      <c r="O79" s="241"/>
      <c r="P79" s="201"/>
      <c r="Q79" s="201"/>
      <c r="R79" s="201"/>
      <c r="S79" s="234"/>
      <c r="U79" s="215"/>
    </row>
    <row r="80" spans="2:21" ht="13.95" customHeight="1">
      <c r="B80" s="235"/>
      <c r="C80" s="304"/>
      <c r="D80" s="236"/>
      <c r="E80" s="236"/>
      <c r="F80" s="237"/>
      <c r="G80" s="236"/>
      <c r="H80" s="236"/>
      <c r="I80" s="236"/>
      <c r="J80" s="236"/>
      <c r="K80" s="285"/>
      <c r="L80" s="286"/>
      <c r="M80" s="305"/>
      <c r="N80" s="303"/>
      <c r="O80" s="218"/>
      <c r="S80" s="224"/>
      <c r="U80" s="215"/>
    </row>
    <row r="81" spans="2:21" ht="13.95" customHeight="1">
      <c r="B81" s="306"/>
      <c r="C81" s="307" t="s">
        <v>28</v>
      </c>
      <c r="D81" s="280"/>
      <c r="E81" s="280"/>
      <c r="F81" s="275"/>
      <c r="G81" s="280"/>
      <c r="H81" s="280"/>
      <c r="I81" s="280"/>
      <c r="J81" s="280"/>
      <c r="K81" s="308"/>
      <c r="L81" s="277"/>
      <c r="M81" s="309"/>
      <c r="N81" s="315">
        <f>N77+N79</f>
        <v>0</v>
      </c>
      <c r="O81" s="275"/>
      <c r="P81" s="310"/>
      <c r="Q81" s="280"/>
      <c r="R81" s="280"/>
      <c r="S81" s="281"/>
      <c r="U81" s="215"/>
    </row>
    <row r="82" spans="2:21" ht="13.95" customHeight="1">
      <c r="E82" s="217"/>
      <c r="G82" s="217"/>
      <c r="M82" s="203"/>
      <c r="U82" s="215"/>
    </row>
    <row r="83" spans="2:21" ht="13.95" customHeight="1">
      <c r="U83" s="215"/>
    </row>
    <row r="84" spans="2:21" ht="13.95" customHeight="1">
      <c r="N84" s="312"/>
      <c r="O84" s="226"/>
      <c r="P84" s="226"/>
      <c r="Q84" s="226"/>
    </row>
  </sheetData>
  <phoneticPr fontId="18"/>
  <printOptions horizontalCentered="1" verticalCentered="1"/>
  <pageMargins left="0.2361111111111111" right="0.19652777777777777" top="0.51111111111111107" bottom="0.59027777777777779" header="0.51111111111111107" footer="0.27500000000000002"/>
  <pageSetup paperSize="9" scale="86" fitToHeight="0" orientation="landscape" horizontalDpi="300" verticalDpi="300" r:id="rId1"/>
  <headerFooter scaleWithDoc="0" alignWithMargins="0"/>
  <rowBreaks count="1" manualBreakCount="1">
    <brk id="4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内訳（本館・陶芸館）</vt:lpstr>
      <vt:lpstr>内訳(レストラン）</vt:lpstr>
      <vt:lpstr>'内訳(レストラン）'!Print_Area</vt:lpstr>
      <vt:lpstr>'内訳（本館・陶芸館）'!Print_Area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oa</cp:lastModifiedBy>
  <cp:lastPrinted>2025-06-26T00:55:13Z</cp:lastPrinted>
  <dcterms:modified xsi:type="dcterms:W3CDTF">2025-06-26T06:02:49Z</dcterms:modified>
</cp:coreProperties>
</file>